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4409C820-7A8A-4370-99D6-02775750D1A5}" xr6:coauthVersionLast="47" xr6:coauthVersionMax="47" xr10:uidLastSave="{00000000-0000-0000-0000-000000000000}"/>
  <bookViews>
    <workbookView xWindow="3795" yWindow="1935" windowWidth="17940" windowHeight="13245" tabRatio="807" xr2:uid="{00000000-000D-0000-FFFF-FFFF00000000}"/>
  </bookViews>
  <sheets>
    <sheet name="計画通知書第一面" sheetId="22" r:id="rId1"/>
    <sheet name="第二面 " sheetId="51" r:id="rId2"/>
    <sheet name="第三面 " sheetId="52" r:id="rId3"/>
    <sheet name="第四面 (集約版)" sheetId="53" r:id="rId4"/>
    <sheet name="第五面（集約版_標準計算）" sheetId="54" r:id="rId5"/>
    <sheet name="別紙" sheetId="41" r:id="rId6"/>
    <sheet name="建築主別紙" sheetId="42" r:id="rId7"/>
    <sheet name="設計者別紙 " sheetId="43" r:id="rId8"/>
    <sheet name="（注意）" sheetId="44" r:id="rId9"/>
    <sheet name="第四面集約版（記載例）" sheetId="45" r:id="rId10"/>
    <sheet name="第五面集約版_標準計算 (記載例)" sheetId="46" r:id="rId11"/>
  </sheets>
  <definedNames>
    <definedName name="_xlnm.Print_Area" localSheetId="8">'（注意）'!$A$1:$AG$136</definedName>
    <definedName name="_xlnm.Print_Area" localSheetId="0">計画通知書第一面!$A$1:$AE$44</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54" l="1"/>
  <c r="O455" i="54"/>
  <c r="O454" i="54"/>
  <c r="O453" i="54"/>
  <c r="O452" i="54"/>
  <c r="O451" i="54"/>
  <c r="O450" i="54"/>
  <c r="O449" i="54"/>
  <c r="O448" i="54"/>
  <c r="O447" i="54"/>
  <c r="O446" i="54"/>
  <c r="O445" i="54"/>
  <c r="O444" i="54"/>
  <c r="O443" i="54"/>
  <c r="O442" i="54"/>
  <c r="O441" i="54"/>
  <c r="O440" i="54"/>
  <c r="O439" i="54"/>
  <c r="O438" i="54"/>
  <c r="O437" i="54"/>
  <c r="O436" i="54"/>
  <c r="O435" i="54"/>
  <c r="O434" i="54"/>
  <c r="O433" i="54"/>
  <c r="O432" i="54"/>
  <c r="O431" i="54"/>
  <c r="O430" i="54"/>
  <c r="O429" i="54"/>
  <c r="O428" i="54"/>
  <c r="O427" i="54"/>
  <c r="O426" i="54"/>
  <c r="O425" i="54"/>
  <c r="O424" i="54"/>
  <c r="O423" i="54"/>
  <c r="O422" i="54"/>
  <c r="O421" i="54"/>
  <c r="O420" i="54"/>
  <c r="O419" i="54"/>
  <c r="O418" i="54"/>
  <c r="O417" i="54"/>
  <c r="O416" i="54"/>
  <c r="O415" i="54"/>
  <c r="O414" i="54"/>
  <c r="O413" i="54"/>
  <c r="O412" i="54"/>
  <c r="O411" i="54"/>
  <c r="O410" i="54"/>
  <c r="O409" i="54"/>
  <c r="O408" i="54"/>
  <c r="O407" i="54"/>
  <c r="O399" i="54"/>
  <c r="O398" i="54"/>
  <c r="O397" i="54"/>
  <c r="O396" i="54"/>
  <c r="O395" i="54"/>
  <c r="O394" i="54"/>
  <c r="O393" i="54"/>
  <c r="O392" i="54"/>
  <c r="O391" i="54"/>
  <c r="O390" i="54"/>
  <c r="O389" i="54"/>
  <c r="O388" i="54"/>
  <c r="O387" i="54"/>
  <c r="O386" i="54"/>
  <c r="O385" i="54"/>
  <c r="O384" i="54"/>
  <c r="O383" i="54"/>
  <c r="O382" i="54"/>
  <c r="O381" i="54"/>
  <c r="O380" i="54"/>
  <c r="O379" i="54"/>
  <c r="O378" i="54"/>
  <c r="O377" i="54"/>
  <c r="O376" i="54"/>
  <c r="O375" i="54"/>
  <c r="O374" i="54"/>
  <c r="O373" i="54"/>
  <c r="O372" i="54"/>
  <c r="O371" i="54"/>
  <c r="O370" i="54"/>
  <c r="O369" i="54"/>
  <c r="O368" i="54"/>
  <c r="O367" i="54"/>
  <c r="O366" i="54"/>
  <c r="O365" i="54"/>
  <c r="O364" i="54"/>
  <c r="O363" i="54"/>
  <c r="O362" i="54"/>
  <c r="O361" i="54"/>
  <c r="O360" i="54"/>
  <c r="O359" i="54"/>
  <c r="O358" i="54"/>
  <c r="O357" i="54"/>
  <c r="O356" i="54"/>
  <c r="O355" i="54"/>
  <c r="O354" i="54"/>
  <c r="O353" i="54"/>
  <c r="O352" i="54"/>
  <c r="O351" i="54"/>
  <c r="O350" i="54"/>
  <c r="O342" i="54"/>
  <c r="O341" i="54"/>
  <c r="O340" i="54"/>
  <c r="O339" i="54"/>
  <c r="O338" i="54"/>
  <c r="O337" i="54"/>
  <c r="O336" i="54"/>
  <c r="O335" i="54"/>
  <c r="O334" i="54"/>
  <c r="O333" i="54"/>
  <c r="O332" i="54"/>
  <c r="O331" i="54"/>
  <c r="O330" i="54"/>
  <c r="O329" i="54"/>
  <c r="O328" i="54"/>
  <c r="O327" i="54"/>
  <c r="O326" i="54"/>
  <c r="O325" i="54"/>
  <c r="O324" i="54"/>
  <c r="O323" i="54"/>
  <c r="O322" i="54"/>
  <c r="O321" i="54"/>
  <c r="O320" i="54"/>
  <c r="O319" i="54"/>
  <c r="O318" i="54"/>
  <c r="O317" i="54"/>
  <c r="O316" i="54"/>
  <c r="O315" i="54"/>
  <c r="O314" i="54"/>
  <c r="O313" i="54"/>
  <c r="O312" i="54"/>
  <c r="O311" i="54"/>
  <c r="O310" i="54"/>
  <c r="O309" i="54"/>
  <c r="O308" i="54"/>
  <c r="O307" i="54"/>
  <c r="O306" i="54"/>
  <c r="O305" i="54"/>
  <c r="O304" i="54"/>
  <c r="O303" i="54"/>
  <c r="O302" i="54"/>
  <c r="O301" i="54"/>
  <c r="O300" i="54"/>
  <c r="O299" i="54"/>
  <c r="O298" i="54"/>
  <c r="O297" i="54"/>
  <c r="O296" i="54"/>
  <c r="O295" i="54"/>
  <c r="O294" i="54"/>
  <c r="O293" i="54"/>
  <c r="O285" i="54"/>
  <c r="O284" i="54"/>
  <c r="O283" i="54"/>
  <c r="O282" i="54"/>
  <c r="O281" i="54"/>
  <c r="O280" i="54"/>
  <c r="O279" i="54"/>
  <c r="O278" i="54"/>
  <c r="O277" i="54"/>
  <c r="O276" i="54"/>
  <c r="O275" i="54"/>
  <c r="O274" i="54"/>
  <c r="O273" i="54"/>
  <c r="O272" i="54"/>
  <c r="O271" i="54"/>
  <c r="O270" i="54"/>
  <c r="O269" i="54"/>
  <c r="O268" i="54"/>
  <c r="O267" i="54"/>
  <c r="O266" i="54"/>
  <c r="O265" i="54"/>
  <c r="O264" i="54"/>
  <c r="O263" i="54"/>
  <c r="O262" i="54"/>
  <c r="O261" i="54"/>
  <c r="O260" i="54"/>
  <c r="O259" i="54"/>
  <c r="O258" i="54"/>
  <c r="O257" i="54"/>
  <c r="O256" i="54"/>
  <c r="O255" i="54"/>
  <c r="O254" i="54"/>
  <c r="O253" i="54"/>
  <c r="O252" i="54"/>
  <c r="O251" i="54"/>
  <c r="O250" i="54"/>
  <c r="O249" i="54"/>
  <c r="O248" i="54"/>
  <c r="O247" i="54"/>
  <c r="O246" i="54"/>
  <c r="O245" i="54"/>
  <c r="O244" i="54"/>
  <c r="O243" i="54"/>
  <c r="O242" i="54"/>
  <c r="O241" i="54"/>
  <c r="O240" i="54"/>
  <c r="O239" i="54"/>
  <c r="O238" i="54"/>
  <c r="O237" i="54"/>
  <c r="O236" i="54"/>
  <c r="O228" i="54"/>
  <c r="O227" i="54"/>
  <c r="O226" i="54"/>
  <c r="O225" i="54"/>
  <c r="O224" i="54"/>
  <c r="O223" i="54"/>
  <c r="O222" i="54"/>
  <c r="O221" i="54"/>
  <c r="O220" i="54"/>
  <c r="O219" i="54"/>
  <c r="O218" i="54"/>
  <c r="O217" i="54"/>
  <c r="O216" i="54"/>
  <c r="O215" i="54"/>
  <c r="O214" i="54"/>
  <c r="O213" i="54"/>
  <c r="O212" i="54"/>
  <c r="O211" i="54"/>
  <c r="O210" i="54"/>
  <c r="O209" i="54"/>
  <c r="O208" i="54"/>
  <c r="O207" i="54"/>
  <c r="O206" i="54"/>
  <c r="O205" i="54"/>
  <c r="O204" i="54"/>
  <c r="O203" i="54"/>
  <c r="O202" i="54"/>
  <c r="O201" i="54"/>
  <c r="O200" i="54"/>
  <c r="O199" i="54"/>
  <c r="O198" i="54"/>
  <c r="O197" i="54"/>
  <c r="O196" i="54"/>
  <c r="O195" i="54"/>
  <c r="O194" i="54"/>
  <c r="O193" i="54"/>
  <c r="O192" i="54"/>
  <c r="O191" i="54"/>
  <c r="O190" i="54"/>
  <c r="O189" i="54"/>
  <c r="O188" i="54"/>
  <c r="O187" i="54"/>
  <c r="O186" i="54"/>
  <c r="O185" i="54"/>
  <c r="O184" i="54"/>
  <c r="O183" i="54"/>
  <c r="O182" i="54"/>
  <c r="O181" i="54"/>
  <c r="O180" i="54"/>
  <c r="O179" i="54"/>
  <c r="O171" i="54"/>
  <c r="O170" i="54"/>
  <c r="O169" i="54"/>
  <c r="O168" i="54"/>
  <c r="O167" i="54"/>
  <c r="O166" i="54"/>
  <c r="O165" i="54"/>
  <c r="O164" i="54"/>
  <c r="O163" i="54"/>
  <c r="O162" i="54"/>
  <c r="O161" i="54"/>
  <c r="O160" i="54"/>
  <c r="O159" i="54"/>
  <c r="O158" i="54"/>
  <c r="O157" i="54"/>
  <c r="O156" i="54"/>
  <c r="O155" i="54"/>
  <c r="O154" i="54"/>
  <c r="O153" i="54"/>
  <c r="O152" i="54"/>
  <c r="O151" i="54"/>
  <c r="O150" i="54"/>
  <c r="O149" i="54"/>
  <c r="O148" i="54"/>
  <c r="O147" i="54"/>
  <c r="O146" i="54"/>
  <c r="O145" i="54"/>
  <c r="O144" i="54"/>
  <c r="O143" i="54"/>
  <c r="O142" i="54"/>
  <c r="O141" i="54"/>
  <c r="O140" i="54"/>
  <c r="O139" i="54"/>
  <c r="O138" i="54"/>
  <c r="O137" i="54"/>
  <c r="O136" i="54"/>
  <c r="O135" i="54"/>
  <c r="O134" i="54"/>
  <c r="O133" i="54"/>
  <c r="O132" i="54"/>
  <c r="O131" i="54"/>
  <c r="O130" i="54"/>
  <c r="O129" i="54"/>
  <c r="O128" i="54"/>
  <c r="O127" i="54"/>
  <c r="O126" i="54"/>
  <c r="O125" i="54"/>
  <c r="O124" i="54"/>
  <c r="O123" i="54"/>
  <c r="O122" i="54"/>
  <c r="O114" i="54"/>
  <c r="O113" i="54"/>
  <c r="O112" i="54"/>
  <c r="O111" i="54"/>
  <c r="O110" i="54"/>
  <c r="O109" i="54"/>
  <c r="O108" i="54"/>
  <c r="O107" i="54"/>
  <c r="O106" i="54"/>
  <c r="O105" i="54"/>
  <c r="O104" i="54"/>
  <c r="O103" i="54"/>
  <c r="O102" i="54"/>
  <c r="O101" i="54"/>
  <c r="O100" i="54"/>
  <c r="O99" i="54"/>
  <c r="O98" i="54"/>
  <c r="O97" i="54"/>
  <c r="O96" i="54"/>
  <c r="O95" i="54"/>
  <c r="O94" i="54"/>
  <c r="O93" i="54"/>
  <c r="O92" i="54"/>
  <c r="O91" i="54"/>
  <c r="O90" i="54"/>
  <c r="O89" i="54"/>
  <c r="O88" i="54"/>
  <c r="O87" i="54"/>
  <c r="O86" i="54"/>
  <c r="O85" i="54"/>
  <c r="O84" i="54"/>
  <c r="O83" i="54"/>
  <c r="O82" i="54"/>
  <c r="O81" i="54"/>
  <c r="O80" i="54"/>
  <c r="O79" i="54"/>
  <c r="O78" i="54"/>
  <c r="O77" i="54"/>
  <c r="O76" i="54"/>
  <c r="O75" i="54"/>
  <c r="O74" i="54"/>
  <c r="O73" i="54"/>
  <c r="O72" i="54"/>
  <c r="O71" i="54"/>
  <c r="O70" i="54"/>
  <c r="O69" i="54"/>
  <c r="O68" i="54"/>
  <c r="O67" i="54"/>
  <c r="O66" i="54"/>
  <c r="O65" i="54"/>
  <c r="O57" i="54"/>
  <c r="O56" i="54"/>
  <c r="O55" i="54"/>
  <c r="O54" i="54"/>
  <c r="O53" i="54"/>
  <c r="O52" i="54"/>
  <c r="O51" i="54"/>
  <c r="O50" i="54"/>
  <c r="O49" i="54"/>
  <c r="O48" i="54"/>
  <c r="O47" i="54"/>
  <c r="O46" i="54"/>
  <c r="O45" i="54"/>
  <c r="O44" i="54"/>
  <c r="O43" i="54"/>
  <c r="O42" i="54"/>
  <c r="O41" i="54"/>
  <c r="O40" i="54"/>
  <c r="O39" i="54"/>
  <c r="O38" i="54"/>
  <c r="O37" i="54"/>
  <c r="O36" i="54"/>
  <c r="O35" i="54"/>
  <c r="O34" i="54"/>
  <c r="O33" i="54"/>
  <c r="O32" i="54"/>
  <c r="O31" i="54"/>
  <c r="O30" i="54"/>
  <c r="O29" i="54"/>
  <c r="O28" i="54"/>
  <c r="O27" i="54"/>
  <c r="O26" i="54"/>
  <c r="O25" i="54"/>
  <c r="O24" i="54"/>
  <c r="Z23" i="54"/>
  <c r="X23" i="54"/>
  <c r="W23" i="54"/>
  <c r="O23" i="54"/>
  <c r="AE22" i="54"/>
  <c r="AB22" i="54"/>
  <c r="Z22" i="54"/>
  <c r="X22" i="54"/>
  <c r="W22" i="54"/>
  <c r="AD22" i="54" s="1"/>
  <c r="O22" i="54"/>
  <c r="Z21" i="54"/>
  <c r="X21" i="54"/>
  <c r="W21" i="54"/>
  <c r="O21" i="54"/>
  <c r="AE20" i="54"/>
  <c r="AB20" i="54"/>
  <c r="Z20" i="54"/>
  <c r="X20" i="54"/>
  <c r="W20" i="54"/>
  <c r="AD20" i="54" s="1"/>
  <c r="O20" i="54"/>
  <c r="Z19" i="54"/>
  <c r="X19" i="54"/>
  <c r="W19" i="54"/>
  <c r="AE18" i="54" s="1"/>
  <c r="O19" i="54"/>
  <c r="AB18" i="54"/>
  <c r="Z18" i="54"/>
  <c r="X18" i="54"/>
  <c r="W18" i="54"/>
  <c r="AD18" i="54" s="1"/>
  <c r="O18" i="54"/>
  <c r="Z17" i="54"/>
  <c r="X17" i="54"/>
  <c r="W17" i="54"/>
  <c r="AE16" i="54" s="1"/>
  <c r="O17" i="54"/>
  <c r="AB16" i="54"/>
  <c r="Z16" i="54"/>
  <c r="X16" i="54"/>
  <c r="W16" i="54"/>
  <c r="AD16" i="54" s="1"/>
  <c r="O16" i="54"/>
  <c r="Z15" i="54"/>
  <c r="X15" i="54"/>
  <c r="W15" i="54"/>
  <c r="O15" i="54"/>
  <c r="AE14" i="54"/>
  <c r="AB14" i="54"/>
  <c r="Z14" i="54"/>
  <c r="X14" i="54"/>
  <c r="W14" i="54"/>
  <c r="AD14" i="54" s="1"/>
  <c r="O14" i="54"/>
  <c r="Z13" i="54"/>
  <c r="AK9" i="54" s="1"/>
  <c r="P45" i="53" s="1"/>
  <c r="P48" i="53" s="1"/>
  <c r="X13" i="54"/>
  <c r="W13" i="54"/>
  <c r="O13" i="54"/>
  <c r="AE12" i="54"/>
  <c r="AB12" i="54"/>
  <c r="Z12" i="54"/>
  <c r="X12" i="54"/>
  <c r="AI8" i="54" s="1"/>
  <c r="Y53" i="53" s="1"/>
  <c r="W12" i="54"/>
  <c r="AD12" i="54" s="1"/>
  <c r="O12" i="54"/>
  <c r="Z11" i="54"/>
  <c r="X11" i="54"/>
  <c r="W11" i="54"/>
  <c r="AE10" i="54" s="1"/>
  <c r="O11" i="54"/>
  <c r="AB10" i="54"/>
  <c r="Z10" i="54"/>
  <c r="X10" i="54"/>
  <c r="W10" i="54"/>
  <c r="AD10" i="54" s="1"/>
  <c r="O10" i="54"/>
  <c r="AH9" i="54"/>
  <c r="Q54" i="53" s="1"/>
  <c r="Z9" i="54"/>
  <c r="X9" i="54"/>
  <c r="AI9" i="54" s="1"/>
  <c r="Y54" i="53" s="1"/>
  <c r="W9" i="54"/>
  <c r="AE8" i="54" s="1"/>
  <c r="O9" i="54"/>
  <c r="AB8" i="54"/>
  <c r="AM8" i="54" s="1"/>
  <c r="U45" i="53" s="1"/>
  <c r="U48" i="53" s="1"/>
  <c r="Z8" i="54"/>
  <c r="AK8" i="54" s="1"/>
  <c r="K45" i="53" s="1"/>
  <c r="X8" i="54"/>
  <c r="W8" i="54"/>
  <c r="AD8" i="54" s="1"/>
  <c r="AH8" i="54" s="1"/>
  <c r="Q53" i="53" s="1"/>
  <c r="O8" i="54"/>
  <c r="Y52" i="53"/>
  <c r="P52" i="53"/>
  <c r="Z47" i="53"/>
  <c r="Z46" i="53"/>
  <c r="X23" i="53"/>
  <c r="R23" i="53"/>
  <c r="K23" i="53"/>
  <c r="D23" i="53"/>
  <c r="K48" i="53" l="1"/>
  <c r="Z48" i="53" s="1"/>
  <c r="Z45" i="53"/>
  <c r="O47" i="46" l="1"/>
  <c r="O46" i="46"/>
  <c r="O45" i="46"/>
  <c r="O44" i="46"/>
  <c r="O43" i="46"/>
  <c r="O42" i="46"/>
  <c r="O41" i="46"/>
  <c r="O40" i="46"/>
  <c r="O39" i="46"/>
  <c r="O38" i="46"/>
  <c r="O37" i="46"/>
  <c r="O36" i="46"/>
  <c r="O35" i="46"/>
  <c r="O34" i="46"/>
  <c r="O33" i="46"/>
  <c r="O32" i="46"/>
  <c r="O31" i="46"/>
  <c r="O30" i="46"/>
  <c r="O29" i="46"/>
  <c r="O28" i="46"/>
  <c r="O27" i="46"/>
  <c r="O26" i="46"/>
  <c r="O25" i="46"/>
  <c r="O24" i="46"/>
  <c r="O23" i="46"/>
  <c r="O22" i="46"/>
  <c r="O21" i="46"/>
  <c r="O20" i="46"/>
  <c r="O19" i="46"/>
  <c r="O18" i="46"/>
  <c r="O17" i="46"/>
  <c r="O16" i="46"/>
  <c r="O15" i="46"/>
  <c r="O14" i="46"/>
  <c r="O13" i="46"/>
  <c r="O12" i="46"/>
  <c r="O11" i="46"/>
  <c r="O10" i="46"/>
  <c r="O9" i="46"/>
  <c r="O8" i="46"/>
  <c r="U40" i="45"/>
  <c r="P40" i="45"/>
  <c r="K40" i="45"/>
  <c r="Z40" i="45" s="1"/>
  <c r="Z39" i="45"/>
  <c r="Z38" i="45"/>
  <c r="Z37" i="45"/>
</calcChain>
</file>

<file path=xl/sharedStrings.xml><?xml version="1.0" encoding="utf-8"?>
<sst xmlns="http://schemas.openxmlformats.org/spreadsheetml/2006/main" count="1504" uniqueCount="530">
  <si>
    <t>決裁欄</t>
  </si>
  <si>
    <t>（第一面）</t>
    <rPh sb="1" eb="2">
      <t>ダイ</t>
    </rPh>
    <rPh sb="2" eb="4">
      <t>イチメン</t>
    </rPh>
    <phoneticPr fontId="3"/>
  </si>
  <si>
    <t>年</t>
    <rPh sb="0" eb="1">
      <t>ネン</t>
    </rPh>
    <phoneticPr fontId="3"/>
  </si>
  <si>
    <t>月</t>
    <rPh sb="0" eb="1">
      <t>ツキ</t>
    </rPh>
    <phoneticPr fontId="3"/>
  </si>
  <si>
    <t>日</t>
    <rPh sb="0" eb="1">
      <t>ヒ</t>
    </rPh>
    <phoneticPr fontId="3"/>
  </si>
  <si>
    <t>設計者氏名</t>
    <rPh sb="0" eb="3">
      <t>セッケイシャ</t>
    </rPh>
    <rPh sb="3" eb="5">
      <t>シメイ</t>
    </rPh>
    <phoneticPr fontId="3"/>
  </si>
  <si>
    <t>（本欄には記入しないでください。）</t>
    <rPh sb="1" eb="2">
      <t>ホン</t>
    </rPh>
    <rPh sb="2" eb="3">
      <t>ラン</t>
    </rPh>
    <rPh sb="5" eb="7">
      <t>キニュウ</t>
    </rPh>
    <phoneticPr fontId="3"/>
  </si>
  <si>
    <t>第</t>
    <rPh sb="0" eb="1">
      <t>ダイ</t>
    </rPh>
    <phoneticPr fontId="3"/>
  </si>
  <si>
    <t>号</t>
    <rPh sb="0" eb="1">
      <t>ゴウ</t>
    </rPh>
    <phoneticPr fontId="3"/>
  </si>
  <si>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3"/>
  </si>
  <si>
    <t>（注意）</t>
    <rPh sb="1" eb="3">
      <t>チュウイ</t>
    </rPh>
    <phoneticPr fontId="3"/>
  </si>
  <si>
    <t>通知者官職</t>
    <rPh sb="0" eb="2">
      <t>ツウチ</t>
    </rPh>
    <rPh sb="2" eb="3">
      <t>シャ</t>
    </rPh>
    <rPh sb="3" eb="5">
      <t>カンショク</t>
    </rPh>
    <phoneticPr fontId="3"/>
  </si>
  <si>
    <t>　</t>
    <phoneticPr fontId="3"/>
  </si>
  <si>
    <t>　　した書類を添えてください。</t>
    <rPh sb="4" eb="6">
      <t>ショルイ</t>
    </rPh>
    <rPh sb="7" eb="8">
      <t>ソ</t>
    </rPh>
    <phoneticPr fontId="3"/>
  </si>
  <si>
    <t>　２.別記様式第一の（注意）に準じて記入してください。</t>
    <rPh sb="3" eb="5">
      <t>ベッキ</t>
    </rPh>
    <rPh sb="5" eb="7">
      <t>ヨウシキ</t>
    </rPh>
    <rPh sb="7" eb="8">
      <t>ダイ</t>
    </rPh>
    <rPh sb="8" eb="9">
      <t>イチ</t>
    </rPh>
    <rPh sb="11" eb="13">
      <t>チュウイ</t>
    </rPh>
    <rPh sb="15" eb="16">
      <t>ジュン</t>
    </rPh>
    <rPh sb="18" eb="20">
      <t>キニュウ</t>
    </rPh>
    <phoneticPr fontId="3"/>
  </si>
  <si>
    <t>日</t>
    <rPh sb="0" eb="1">
      <t>ニチ</t>
    </rPh>
    <phoneticPr fontId="5"/>
  </si>
  <si>
    <t>受付欄</t>
  </si>
  <si>
    <t>JCIA第</t>
    <rPh sb="4" eb="5">
      <t>ダイ</t>
    </rPh>
    <phoneticPr fontId="3"/>
  </si>
  <si>
    <t>係員氏名</t>
    <rPh sb="0" eb="2">
      <t>カカリイン</t>
    </rPh>
    <rPh sb="2" eb="4">
      <t>シメイ</t>
    </rPh>
    <phoneticPr fontId="3"/>
  </si>
  <si>
    <t>適合判定通知書番号欄</t>
    <rPh sb="0" eb="10">
      <t>テキゴウハンテイツウチショバンゴウラン</t>
    </rPh>
    <phoneticPr fontId="5"/>
  </si>
  <si>
    <t>月</t>
    <rPh sb="0" eb="1">
      <t>ゲツ</t>
    </rPh>
    <phoneticPr fontId="5"/>
  </si>
  <si>
    <t>年</t>
    <rPh sb="0" eb="1">
      <t>ネン</t>
    </rPh>
    <phoneticPr fontId="5"/>
  </si>
  <si>
    <t>月</t>
    <rPh sb="0" eb="1">
      <t>ツキ</t>
    </rPh>
    <phoneticPr fontId="5"/>
  </si>
  <si>
    <t>（第二面）</t>
    <rPh sb="1" eb="2">
      <t>ダイ</t>
    </rPh>
    <rPh sb="2" eb="3">
      <t>２</t>
    </rPh>
    <rPh sb="3" eb="4">
      <t>メン</t>
    </rPh>
    <phoneticPr fontId="3"/>
  </si>
  <si>
    <t>[建築主等に関する事項]</t>
    <rPh sb="1" eb="3">
      <t>ケンチク</t>
    </rPh>
    <rPh sb="3" eb="4">
      <t>ヌシ</t>
    </rPh>
    <rPh sb="4" eb="5">
      <t>ナド</t>
    </rPh>
    <rPh sb="6" eb="7">
      <t>カン</t>
    </rPh>
    <rPh sb="9" eb="11">
      <t>ジコウ</t>
    </rPh>
    <phoneticPr fontId="3"/>
  </si>
  <si>
    <t>【１.建築主】</t>
    <rPh sb="3" eb="5">
      <t>ケンチク</t>
    </rPh>
    <rPh sb="5" eb="6">
      <t>ヌシ</t>
    </rPh>
    <phoneticPr fontId="3"/>
  </si>
  <si>
    <t>【イ．氏名のフリガナ】</t>
    <rPh sb="3" eb="5">
      <t>シメイ</t>
    </rPh>
    <phoneticPr fontId="3"/>
  </si>
  <si>
    <t>【ロ．氏名】</t>
    <rPh sb="3" eb="5">
      <t>シメイ</t>
    </rPh>
    <phoneticPr fontId="3"/>
  </si>
  <si>
    <t>【ハ．郵便番号】</t>
    <rPh sb="3" eb="7">
      <t>ユウビンバンゴウ</t>
    </rPh>
    <phoneticPr fontId="3"/>
  </si>
  <si>
    <t>【ニ．住所】</t>
    <rPh sb="3" eb="5">
      <t>ジュウショ</t>
    </rPh>
    <phoneticPr fontId="3"/>
  </si>
  <si>
    <t>【ホ．電話番号】</t>
    <rPh sb="3" eb="5">
      <t>デンワ</t>
    </rPh>
    <rPh sb="5" eb="7">
      <t>バンゴウ</t>
    </rPh>
    <phoneticPr fontId="3"/>
  </si>
  <si>
    <t>【２.代理者】</t>
    <rPh sb="3" eb="5">
      <t>ダイリ</t>
    </rPh>
    <rPh sb="5" eb="6">
      <t>シャ</t>
    </rPh>
    <phoneticPr fontId="3"/>
  </si>
  <si>
    <t>【イ．氏名】</t>
    <rPh sb="3" eb="5">
      <t>シメイ</t>
    </rPh>
    <phoneticPr fontId="3"/>
  </si>
  <si>
    <t>【ロ．勤務先】</t>
    <rPh sb="3" eb="6">
      <t>キンムサキ</t>
    </rPh>
    <phoneticPr fontId="3"/>
  </si>
  <si>
    <t>【３.設計者】</t>
    <rPh sb="3" eb="5">
      <t>セッケイ</t>
    </rPh>
    <rPh sb="5" eb="6">
      <t>シャ</t>
    </rPh>
    <phoneticPr fontId="3"/>
  </si>
  <si>
    <t>（代表となる設計者）</t>
    <rPh sb="1" eb="3">
      <t>ダイヒョウ</t>
    </rPh>
    <rPh sb="6" eb="9">
      <t>セッケイシャ</t>
    </rPh>
    <phoneticPr fontId="3"/>
  </si>
  <si>
    <t>【イ．資格】</t>
    <rPh sb="3" eb="5">
      <t>シカク</t>
    </rPh>
    <phoneticPr fontId="3"/>
  </si>
  <si>
    <t>（</t>
  </si>
  <si>
    <t>）</t>
  </si>
  <si>
    <t>建築士</t>
  </si>
  <si>
    <t>登録第</t>
    <rPh sb="0" eb="2">
      <t>トウロク</t>
    </rPh>
    <rPh sb="2" eb="3">
      <t>ダイ</t>
    </rPh>
    <phoneticPr fontId="3"/>
  </si>
  <si>
    <t>【ハ．建築士事務所名】</t>
    <rPh sb="3" eb="5">
      <t>ケンチク</t>
    </rPh>
    <rPh sb="5" eb="6">
      <t>シ</t>
    </rPh>
    <rPh sb="6" eb="8">
      <t>ジム</t>
    </rPh>
    <rPh sb="8" eb="9">
      <t>ショ</t>
    </rPh>
    <rPh sb="9" eb="10">
      <t>メイ</t>
    </rPh>
    <phoneticPr fontId="3"/>
  </si>
  <si>
    <t>）建築士事務所（</t>
  </si>
  <si>
    <t>）知事登録第</t>
    <rPh sb="1" eb="3">
      <t>チジ</t>
    </rPh>
    <rPh sb="3" eb="5">
      <t>トウロク</t>
    </rPh>
    <rPh sb="5" eb="6">
      <t>ダイ</t>
    </rPh>
    <phoneticPr fontId="3"/>
  </si>
  <si>
    <t>【ニ．郵便番号】</t>
    <rPh sb="3" eb="7">
      <t>ユウビンバンゴウ</t>
    </rPh>
    <phoneticPr fontId="3"/>
  </si>
  <si>
    <t>【ホ．所在地】</t>
    <rPh sb="3" eb="6">
      <t>ショザイチ</t>
    </rPh>
    <phoneticPr fontId="3"/>
  </si>
  <si>
    <t>【ヘ．電話番号】</t>
    <rPh sb="3" eb="5">
      <t>デンワ</t>
    </rPh>
    <rPh sb="5" eb="7">
      <t>バンゴウ</t>
    </rPh>
    <phoneticPr fontId="3"/>
  </si>
  <si>
    <t>【ト．作成した設計図書】</t>
    <rPh sb="3" eb="5">
      <t>サクセイ</t>
    </rPh>
    <rPh sb="7" eb="9">
      <t>セッケイ</t>
    </rPh>
    <rPh sb="9" eb="11">
      <t>トショ</t>
    </rPh>
    <phoneticPr fontId="3"/>
  </si>
  <si>
    <t>（その他の設計者）</t>
    <rPh sb="3" eb="4">
      <t>タ</t>
    </rPh>
    <rPh sb="5" eb="8">
      <t>セッケイシャ</t>
    </rPh>
    <phoneticPr fontId="3"/>
  </si>
  <si>
    <t>【４.確認の申請】</t>
    <rPh sb="3" eb="5">
      <t>カクニン</t>
    </rPh>
    <rPh sb="6" eb="8">
      <t>シンセイ</t>
    </rPh>
    <phoneticPr fontId="3"/>
  </si>
  <si>
    <t>□</t>
  </si>
  <si>
    <t>申請済</t>
    <rPh sb="0" eb="2">
      <t>シンセイ</t>
    </rPh>
    <rPh sb="2" eb="3">
      <t>スミ</t>
    </rPh>
    <phoneticPr fontId="3"/>
  </si>
  <si>
    <t>)</t>
  </si>
  <si>
    <t>未申請</t>
    <rPh sb="0" eb="3">
      <t>ミシンセイ</t>
    </rPh>
    <phoneticPr fontId="3"/>
  </si>
  <si>
    <t>【５.備考】</t>
    <rPh sb="3" eb="5">
      <t>ビコウ</t>
    </rPh>
    <phoneticPr fontId="3"/>
  </si>
  <si>
    <t>（第三面）</t>
    <rPh sb="1" eb="2">
      <t>ダイ</t>
    </rPh>
    <rPh sb="2" eb="3">
      <t>３</t>
    </rPh>
    <rPh sb="3" eb="4">
      <t>メン</t>
    </rPh>
    <phoneticPr fontId="3"/>
  </si>
  <si>
    <t>建築物エネルギー消費性能確保計画</t>
    <rPh sb="0" eb="3">
      <t>ケンチクブツ</t>
    </rPh>
    <rPh sb="8" eb="10">
      <t>ショウヒ</t>
    </rPh>
    <rPh sb="10" eb="12">
      <t>セイノウ</t>
    </rPh>
    <rPh sb="12" eb="14">
      <t>カクホ</t>
    </rPh>
    <rPh sb="14" eb="16">
      <t>ケイカク</t>
    </rPh>
    <phoneticPr fontId="3"/>
  </si>
  <si>
    <t>［建築物に関する事項］</t>
    <rPh sb="1" eb="4">
      <t>ケンチクブツ</t>
    </rPh>
    <rPh sb="5" eb="6">
      <t>カン</t>
    </rPh>
    <rPh sb="8" eb="10">
      <t>ジコウ</t>
    </rPh>
    <phoneticPr fontId="3"/>
  </si>
  <si>
    <t>【１．地名地番】</t>
    <rPh sb="3" eb="5">
      <t>チメイ</t>
    </rPh>
    <rPh sb="5" eb="7">
      <t>チバン</t>
    </rPh>
    <phoneticPr fontId="3"/>
  </si>
  <si>
    <t>【２．敷地面積】</t>
    <rPh sb="3" eb="5">
      <t>シキチ</t>
    </rPh>
    <rPh sb="5" eb="7">
      <t>メンセキ</t>
    </rPh>
    <phoneticPr fontId="3"/>
  </si>
  <si>
    <t>㎡</t>
  </si>
  <si>
    <t>【３．建築面積】</t>
    <rPh sb="3" eb="5">
      <t>ケンチク</t>
    </rPh>
    <rPh sb="5" eb="7">
      <t>メンセキ</t>
    </rPh>
    <phoneticPr fontId="3"/>
  </si>
  <si>
    <t>【４．延べ面積】</t>
    <rPh sb="3" eb="4">
      <t>ノ</t>
    </rPh>
    <rPh sb="5" eb="7">
      <t>メンセキ</t>
    </rPh>
    <phoneticPr fontId="3"/>
  </si>
  <si>
    <t>【５．建築物の階数】</t>
    <rPh sb="3" eb="6">
      <t>ケンチクブツ</t>
    </rPh>
    <rPh sb="7" eb="9">
      <t>カイスウ</t>
    </rPh>
    <phoneticPr fontId="3"/>
  </si>
  <si>
    <t>（地上）</t>
    <rPh sb="1" eb="3">
      <t>チジョウ</t>
    </rPh>
    <phoneticPr fontId="3"/>
  </si>
  <si>
    <t>階</t>
    <rPh sb="0" eb="1">
      <t>カイ</t>
    </rPh>
    <phoneticPr fontId="3"/>
  </si>
  <si>
    <t>（地下）</t>
    <rPh sb="1" eb="3">
      <t>チカ</t>
    </rPh>
    <phoneticPr fontId="3"/>
  </si>
  <si>
    <t>【６．建築物の用途】</t>
    <rPh sb="3" eb="6">
      <t>ケンチクブツ</t>
    </rPh>
    <rPh sb="7" eb="9">
      <t>ヨウト</t>
    </rPh>
    <phoneticPr fontId="3"/>
  </si>
  <si>
    <t>非住宅建築物</t>
    <rPh sb="0" eb="1">
      <t>ヒ</t>
    </rPh>
    <rPh sb="1" eb="3">
      <t>ジュウタク</t>
    </rPh>
    <rPh sb="3" eb="5">
      <t>ケンチク</t>
    </rPh>
    <rPh sb="5" eb="6">
      <t>ブツ</t>
    </rPh>
    <phoneticPr fontId="3"/>
  </si>
  <si>
    <t>一戸建ての住宅</t>
    <rPh sb="0" eb="2">
      <t>イッコ</t>
    </rPh>
    <rPh sb="2" eb="3">
      <t>ダ</t>
    </rPh>
    <rPh sb="5" eb="7">
      <t>ジュウタク</t>
    </rPh>
    <phoneticPr fontId="5"/>
  </si>
  <si>
    <t>共同住宅等</t>
    <rPh sb="0" eb="4">
      <t>キョウドウジュウタク</t>
    </rPh>
    <rPh sb="4" eb="5">
      <t>トウ</t>
    </rPh>
    <phoneticPr fontId="5"/>
  </si>
  <si>
    <t>複合建築物</t>
    <rPh sb="0" eb="2">
      <t>フクゴウ</t>
    </rPh>
    <rPh sb="2" eb="5">
      <t>ケンチクブツ</t>
    </rPh>
    <phoneticPr fontId="3"/>
  </si>
  <si>
    <t>【７．工事種別】</t>
    <rPh sb="3" eb="5">
      <t>コウジ</t>
    </rPh>
    <rPh sb="5" eb="7">
      <t>シュベツ</t>
    </rPh>
    <phoneticPr fontId="3"/>
  </si>
  <si>
    <t>新築</t>
    <rPh sb="0" eb="2">
      <t>シンチク</t>
    </rPh>
    <phoneticPr fontId="3"/>
  </si>
  <si>
    <t>増築</t>
    <rPh sb="0" eb="2">
      <t>ゾウチク</t>
    </rPh>
    <phoneticPr fontId="3"/>
  </si>
  <si>
    <t>改築</t>
    <rPh sb="0" eb="2">
      <t>カイチク</t>
    </rPh>
    <phoneticPr fontId="3"/>
  </si>
  <si>
    <t>【８．構造】</t>
    <rPh sb="3" eb="5">
      <t>コウゾウ</t>
    </rPh>
    <phoneticPr fontId="3"/>
  </si>
  <si>
    <t>造　一部</t>
    <rPh sb="0" eb="1">
      <t>ゾウ</t>
    </rPh>
    <rPh sb="2" eb="4">
      <t>イチブ</t>
    </rPh>
    <phoneticPr fontId="3"/>
  </si>
  <si>
    <t>造</t>
    <rPh sb="0" eb="1">
      <t>ゾウ</t>
    </rPh>
    <phoneticPr fontId="5"/>
  </si>
  <si>
    <t>【９．該当する地域の区分】</t>
    <rPh sb="3" eb="5">
      <t>ガイトウ</t>
    </rPh>
    <rPh sb="7" eb="9">
      <t>チイキ</t>
    </rPh>
    <rPh sb="10" eb="12">
      <t>クブン</t>
    </rPh>
    <phoneticPr fontId="3"/>
  </si>
  <si>
    <t>地域</t>
    <rPh sb="0" eb="2">
      <t>チイキ</t>
    </rPh>
    <phoneticPr fontId="3"/>
  </si>
  <si>
    <t>【１０．工事着手予定年月日】</t>
    <rPh sb="4" eb="6">
      <t>コウジ</t>
    </rPh>
    <rPh sb="6" eb="8">
      <t>チャクシュ</t>
    </rPh>
    <rPh sb="8" eb="10">
      <t>ヨテイ</t>
    </rPh>
    <rPh sb="10" eb="13">
      <t>ネンガッピ</t>
    </rPh>
    <rPh sb="13" eb="14">
      <t>ジキ</t>
    </rPh>
    <phoneticPr fontId="3"/>
  </si>
  <si>
    <t>【１１．工事完了予定年月日】</t>
    <rPh sb="4" eb="6">
      <t>コウジ</t>
    </rPh>
    <rPh sb="6" eb="8">
      <t>カンリョウ</t>
    </rPh>
    <rPh sb="8" eb="10">
      <t>ヨテイ</t>
    </rPh>
    <rPh sb="10" eb="13">
      <t>ネンガッピ</t>
    </rPh>
    <rPh sb="13" eb="14">
      <t>ジキ</t>
    </rPh>
    <phoneticPr fontId="3"/>
  </si>
  <si>
    <t>【１２．備考】</t>
    <rPh sb="4" eb="6">
      <t>ビコウ</t>
    </rPh>
    <rPh sb="6" eb="7">
      <t>ジキ</t>
    </rPh>
    <phoneticPr fontId="3"/>
  </si>
  <si>
    <t>【１．非住宅部分の用途】</t>
    <rPh sb="3" eb="4">
      <t>ヒ</t>
    </rPh>
    <rPh sb="4" eb="6">
      <t>ジュウタク</t>
    </rPh>
    <rPh sb="6" eb="8">
      <t>ブブン</t>
    </rPh>
    <rPh sb="9" eb="11">
      <t>ヨウト</t>
    </rPh>
    <phoneticPr fontId="3"/>
  </si>
  <si>
    <t>【２．建築物の住戸の数】</t>
    <rPh sb="3" eb="6">
      <t>ケンチクブツ</t>
    </rPh>
    <rPh sb="7" eb="9">
      <t>ジュウコ</t>
    </rPh>
    <rPh sb="10" eb="11">
      <t>カズ</t>
    </rPh>
    <phoneticPr fontId="3"/>
  </si>
  <si>
    <t>建築物全体</t>
    <rPh sb="0" eb="3">
      <t>ケンチクブツ</t>
    </rPh>
    <rPh sb="3" eb="5">
      <t>ゼンタイ</t>
    </rPh>
    <phoneticPr fontId="5"/>
  </si>
  <si>
    <t>戸</t>
    <rPh sb="0" eb="1">
      <t>コ</t>
    </rPh>
    <phoneticPr fontId="3"/>
  </si>
  <si>
    <t>【３．建築物の床面積】　　　　　　</t>
    <rPh sb="3" eb="6">
      <t>ケンチクブツ</t>
    </rPh>
    <rPh sb="7" eb="8">
      <t>ユカ</t>
    </rPh>
    <rPh sb="8" eb="10">
      <t>メンセキ</t>
    </rPh>
    <phoneticPr fontId="3"/>
  </si>
  <si>
    <t>（</t>
    <phoneticPr fontId="5"/>
  </si>
  <si>
    <t xml:space="preserve"> 床面積</t>
    <rPh sb="1" eb="4">
      <t>ユカメンセキ</t>
    </rPh>
    <phoneticPr fontId="5"/>
  </si>
  <si>
    <t>　）</t>
    <phoneticPr fontId="5"/>
  </si>
  <si>
    <t>（開放部分を除いた</t>
    <phoneticPr fontId="5"/>
  </si>
  <si>
    <t>（開放部分及び共用部分を</t>
    <rPh sb="5" eb="6">
      <t>オヨ</t>
    </rPh>
    <rPh sb="7" eb="9">
      <t>キョウヨウ</t>
    </rPh>
    <rPh sb="9" eb="11">
      <t>ブブン</t>
    </rPh>
    <phoneticPr fontId="5"/>
  </si>
  <si>
    <t xml:space="preserve">  部分の床面積）</t>
    <phoneticPr fontId="5"/>
  </si>
  <si>
    <t xml:space="preserve">  除いた部分の床面積）</t>
    <rPh sb="2" eb="3">
      <t>ノゾ</t>
    </rPh>
    <phoneticPr fontId="5"/>
  </si>
  <si>
    <t>【イ．新築】</t>
    <rPh sb="3" eb="5">
      <t>シンチク</t>
    </rPh>
    <phoneticPr fontId="3"/>
  </si>
  <si>
    <t>㎡）</t>
    <phoneticPr fontId="5"/>
  </si>
  <si>
    <t>㎡）</t>
  </si>
  <si>
    <t>【ロ．増築】</t>
    <rPh sb="3" eb="5">
      <t>ゾウチク</t>
    </rPh>
    <phoneticPr fontId="3"/>
  </si>
  <si>
    <t>全　　体</t>
    <rPh sb="0" eb="1">
      <t>ゼン</t>
    </rPh>
    <rPh sb="3" eb="4">
      <t>タイ</t>
    </rPh>
    <phoneticPr fontId="3"/>
  </si>
  <si>
    <t>増築部分</t>
    <rPh sb="0" eb="2">
      <t>ゾウチク</t>
    </rPh>
    <rPh sb="2" eb="4">
      <t>ブブン</t>
    </rPh>
    <phoneticPr fontId="3"/>
  </si>
  <si>
    <t>【ハ．改築】</t>
    <rPh sb="3" eb="5">
      <t>カイチク</t>
    </rPh>
    <phoneticPr fontId="3"/>
  </si>
  <si>
    <t>改築部分</t>
    <rPh sb="0" eb="2">
      <t>カイチク</t>
    </rPh>
    <rPh sb="2" eb="4">
      <t>ブブン</t>
    </rPh>
    <phoneticPr fontId="3"/>
  </si>
  <si>
    <t>【４．建築物のエネルギー消費性能】</t>
    <rPh sb="3" eb="6">
      <t>ケンチクブツ</t>
    </rPh>
    <phoneticPr fontId="3"/>
  </si>
  <si>
    <t>）</t>
    <phoneticPr fontId="5"/>
  </si>
  <si>
    <t>区分</t>
    <rPh sb="0" eb="2">
      <t>クブン</t>
    </rPh>
    <phoneticPr fontId="5"/>
  </si>
  <si>
    <t>ＵＡ</t>
  </si>
  <si>
    <t>ηＡＣ</t>
  </si>
  <si>
    <t>（一次エネルギー消費量に関する事項）</t>
  </si>
  <si>
    <t>【５．備考】</t>
    <rPh sb="3" eb="5">
      <t>ビコウ</t>
    </rPh>
    <rPh sb="5" eb="6">
      <t>ジキ</t>
    </rPh>
    <phoneticPr fontId="3"/>
  </si>
  <si>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3"/>
  </si>
  <si>
    <t>　　　　用いる場合</t>
    <rPh sb="4" eb="5">
      <t>モチ</t>
    </rPh>
    <rPh sb="7" eb="9">
      <t>バアイ</t>
    </rPh>
    <phoneticPr fontId="3"/>
  </si>
  <si>
    <t>　１．住戸に係る事項</t>
    <rPh sb="3" eb="5">
      <t>ジュウコ</t>
    </rPh>
    <rPh sb="6" eb="7">
      <t>カカワ</t>
    </rPh>
    <rPh sb="8" eb="10">
      <t>ジコウ</t>
    </rPh>
    <phoneticPr fontId="3"/>
  </si>
  <si>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3"/>
  </si>
  <si>
    <t>１)屋根又は天井</t>
    <rPh sb="2" eb="4">
      <t>ヤネ</t>
    </rPh>
    <rPh sb="4" eb="5">
      <t>マタ</t>
    </rPh>
    <rPh sb="6" eb="8">
      <t>テンジョウ</t>
    </rPh>
    <phoneticPr fontId="3"/>
  </si>
  <si>
    <t>【断熱材の施工法】</t>
    <rPh sb="1" eb="3">
      <t>ダンネツ</t>
    </rPh>
    <rPh sb="3" eb="4">
      <t>ザイ</t>
    </rPh>
    <rPh sb="5" eb="7">
      <t>セコウ</t>
    </rPh>
    <rPh sb="7" eb="8">
      <t>ホウ</t>
    </rPh>
    <phoneticPr fontId="3"/>
  </si>
  <si>
    <t>内断熱</t>
    <rPh sb="0" eb="1">
      <t>ナイ</t>
    </rPh>
    <rPh sb="1" eb="3">
      <t>ダンネツ</t>
    </rPh>
    <phoneticPr fontId="3"/>
  </si>
  <si>
    <t>外断熱</t>
    <rPh sb="0" eb="1">
      <t>ソト</t>
    </rPh>
    <rPh sb="1" eb="3">
      <t>ダンネツ</t>
    </rPh>
    <phoneticPr fontId="3"/>
  </si>
  <si>
    <t>両面断熱</t>
    <rPh sb="0" eb="2">
      <t>リョウメン</t>
    </rPh>
    <rPh sb="2" eb="4">
      <t>ダンネツ</t>
    </rPh>
    <phoneticPr fontId="3"/>
  </si>
  <si>
    <t>充填断熱</t>
    <rPh sb="0" eb="2">
      <t>ジュウテン</t>
    </rPh>
    <rPh sb="2" eb="4">
      <t>ダンネツ</t>
    </rPh>
    <phoneticPr fontId="3"/>
  </si>
  <si>
    <t>外張断熱</t>
    <rPh sb="0" eb="1">
      <t>ソト</t>
    </rPh>
    <rPh sb="1" eb="2">
      <t>ハ</t>
    </rPh>
    <rPh sb="2" eb="4">
      <t>ダンネツ</t>
    </rPh>
    <phoneticPr fontId="3"/>
  </si>
  <si>
    <t>内張断熱</t>
    <rPh sb="0" eb="1">
      <t>ウチ</t>
    </rPh>
    <rPh sb="1" eb="2">
      <t>ハ</t>
    </rPh>
    <rPh sb="2" eb="4">
      <t>ダンネツ</t>
    </rPh>
    <phoneticPr fontId="3"/>
  </si>
  <si>
    <t>【断熱性能】</t>
    <rPh sb="1" eb="3">
      <t>ダンネツ</t>
    </rPh>
    <rPh sb="3" eb="5">
      <t>セイノウ</t>
    </rPh>
    <rPh sb="5" eb="6">
      <t>コウホウ</t>
    </rPh>
    <phoneticPr fontId="3"/>
  </si>
  <si>
    <t>熱貫流率</t>
    <rPh sb="0" eb="1">
      <t>ネツ</t>
    </rPh>
    <rPh sb="1" eb="3">
      <t>カンリュウ</t>
    </rPh>
    <rPh sb="3" eb="4">
      <t>リツ</t>
    </rPh>
    <phoneticPr fontId="3"/>
  </si>
  <si>
    <t>W/(㎡・K))</t>
    <phoneticPr fontId="5"/>
  </si>
  <si>
    <t>熱抵抗値</t>
    <rPh sb="0" eb="1">
      <t>ネツ</t>
    </rPh>
    <rPh sb="1" eb="3">
      <t>テイコウ</t>
    </rPh>
    <rPh sb="3" eb="4">
      <t>チ</t>
    </rPh>
    <phoneticPr fontId="3"/>
  </si>
  <si>
    <t>(㎡・K）/W）</t>
  </si>
  <si>
    <t>２)壁</t>
    <rPh sb="2" eb="3">
      <t>カベ</t>
    </rPh>
    <phoneticPr fontId="3"/>
  </si>
  <si>
    <t>３)床</t>
    <rPh sb="2" eb="3">
      <t>ユカ</t>
    </rPh>
    <phoneticPr fontId="3"/>
  </si>
  <si>
    <t>(イ)外気に接する部分</t>
    <rPh sb="3" eb="5">
      <t>ガイキ</t>
    </rPh>
    <rPh sb="6" eb="7">
      <t>セッ</t>
    </rPh>
    <rPh sb="9" eb="11">
      <t>ブブン</t>
    </rPh>
    <phoneticPr fontId="3"/>
  </si>
  <si>
    <t>【該当箇所の有無】</t>
    <rPh sb="1" eb="3">
      <t>ガイトウ</t>
    </rPh>
    <rPh sb="3" eb="5">
      <t>カショ</t>
    </rPh>
    <rPh sb="6" eb="8">
      <t>ウム</t>
    </rPh>
    <rPh sb="8" eb="9">
      <t>コウホウ</t>
    </rPh>
    <phoneticPr fontId="3"/>
  </si>
  <si>
    <t>有</t>
    <rPh sb="0" eb="1">
      <t>ア</t>
    </rPh>
    <phoneticPr fontId="3"/>
  </si>
  <si>
    <t>無</t>
    <rPh sb="0" eb="1">
      <t>ナシ</t>
    </rPh>
    <phoneticPr fontId="3"/>
  </si>
  <si>
    <t>(ロ)その他の部分</t>
    <rPh sb="5" eb="6">
      <t>タ</t>
    </rPh>
    <rPh sb="7" eb="9">
      <t>ブブン</t>
    </rPh>
    <phoneticPr fontId="3"/>
  </si>
  <si>
    <t>４)土間床等の外周部分の基礎壁</t>
    <rPh sb="2" eb="4">
      <t>ドマ</t>
    </rPh>
    <rPh sb="4" eb="5">
      <t>ユカ</t>
    </rPh>
    <rPh sb="5" eb="6">
      <t>トウ</t>
    </rPh>
    <rPh sb="7" eb="9">
      <t>ガイシュウ</t>
    </rPh>
    <rPh sb="9" eb="11">
      <t>ブブン</t>
    </rPh>
    <rPh sb="12" eb="14">
      <t>キソ</t>
    </rPh>
    <rPh sb="14" eb="15">
      <t>カベ</t>
    </rPh>
    <phoneticPr fontId="3"/>
  </si>
  <si>
    <t>５)開口部</t>
    <rPh sb="2" eb="5">
      <t>カイコウブ</t>
    </rPh>
    <phoneticPr fontId="3"/>
  </si>
  <si>
    <t>【日射遮蔽性能】</t>
    <rPh sb="1" eb="3">
      <t>ニッシャ</t>
    </rPh>
    <rPh sb="3" eb="5">
      <t>シャヘイ</t>
    </rPh>
    <rPh sb="5" eb="7">
      <t>セイノウ</t>
    </rPh>
    <rPh sb="7" eb="8">
      <t>コウホウ</t>
    </rPh>
    <phoneticPr fontId="3"/>
  </si>
  <si>
    <t>開口部の日射熱取得率</t>
    <rPh sb="0" eb="3">
      <t>カイコウブ</t>
    </rPh>
    <rPh sb="4" eb="6">
      <t>ニッシャ</t>
    </rPh>
    <rPh sb="6" eb="7">
      <t>ネツ</t>
    </rPh>
    <rPh sb="7" eb="10">
      <t>シュトクリツ</t>
    </rPh>
    <phoneticPr fontId="3"/>
  </si>
  <si>
    <t>（日射熱取得率</t>
    <rPh sb="1" eb="3">
      <t>ニッシャ</t>
    </rPh>
    <rPh sb="3" eb="4">
      <t>ネツ</t>
    </rPh>
    <rPh sb="4" eb="7">
      <t>シュトクリツ</t>
    </rPh>
    <phoneticPr fontId="3"/>
  </si>
  <si>
    <t>ガラスの日射熱取得率</t>
    <rPh sb="4" eb="6">
      <t>ニッシャ</t>
    </rPh>
    <rPh sb="6" eb="7">
      <t>ネツ</t>
    </rPh>
    <rPh sb="7" eb="10">
      <t>シュトクリツ</t>
    </rPh>
    <phoneticPr fontId="3"/>
  </si>
  <si>
    <t>付属部材</t>
    <rPh sb="0" eb="2">
      <t>フゾク</t>
    </rPh>
    <rPh sb="2" eb="4">
      <t>ブザイ</t>
    </rPh>
    <phoneticPr fontId="3"/>
  </si>
  <si>
    <t>ひさし、軒等</t>
    <rPh sb="4" eb="5">
      <t>ノキ</t>
    </rPh>
    <rPh sb="5" eb="6">
      <t>トウ</t>
    </rPh>
    <phoneticPr fontId="3"/>
  </si>
  <si>
    <t>６)構造熱橋部</t>
    <rPh sb="2" eb="4">
      <t>コウゾウ</t>
    </rPh>
    <rPh sb="4" eb="5">
      <t>ネツ</t>
    </rPh>
    <rPh sb="5" eb="6">
      <t>ハシ</t>
    </rPh>
    <rPh sb="6" eb="7">
      <t>ブ</t>
    </rPh>
    <phoneticPr fontId="3"/>
  </si>
  <si>
    <t>断熱補強の範囲</t>
    <phoneticPr fontId="5"/>
  </si>
  <si>
    <t>㎜）断熱補強の熱抵抗値</t>
  </si>
  <si>
    <t>(㎡・K）/W）</t>
    <phoneticPr fontId="5"/>
  </si>
  <si>
    <t>(２)一次エネルギー消費量に関する措置</t>
    <rPh sb="3" eb="5">
      <t>イチジ</t>
    </rPh>
    <rPh sb="10" eb="13">
      <t>ショウヒリョウ</t>
    </rPh>
    <rPh sb="14" eb="15">
      <t>カン</t>
    </rPh>
    <rPh sb="17" eb="19">
      <t>ソチ</t>
    </rPh>
    <phoneticPr fontId="3"/>
  </si>
  <si>
    <t>【暖房】</t>
    <rPh sb="1" eb="3">
      <t>ダンボウ</t>
    </rPh>
    <rPh sb="3" eb="4">
      <t>コウホウ</t>
    </rPh>
    <phoneticPr fontId="3"/>
  </si>
  <si>
    <t>暖房設備</t>
    <rPh sb="0" eb="2">
      <t>ダンボウ</t>
    </rPh>
    <rPh sb="2" eb="4">
      <t>セツビ</t>
    </rPh>
    <phoneticPr fontId="3"/>
  </si>
  <si>
    <t>　　効率</t>
    <rPh sb="2" eb="4">
      <t>コウリツ</t>
    </rPh>
    <phoneticPr fontId="3"/>
  </si>
  <si>
    <t>【冷房】</t>
    <rPh sb="1" eb="3">
      <t>レイボウ</t>
    </rPh>
    <rPh sb="3" eb="4">
      <t>コウホウ</t>
    </rPh>
    <phoneticPr fontId="3"/>
  </si>
  <si>
    <t>冷房設備</t>
    <rPh sb="0" eb="2">
      <t>レイボウ</t>
    </rPh>
    <rPh sb="2" eb="4">
      <t>セツビ</t>
    </rPh>
    <phoneticPr fontId="3"/>
  </si>
  <si>
    <t>【換気】</t>
    <rPh sb="1" eb="3">
      <t>カンキ</t>
    </rPh>
    <rPh sb="3" eb="4">
      <t>コウホウ</t>
    </rPh>
    <phoneticPr fontId="3"/>
  </si>
  <si>
    <t>換気設備</t>
    <rPh sb="0" eb="2">
      <t>カンキ</t>
    </rPh>
    <rPh sb="2" eb="4">
      <t>セツビ</t>
    </rPh>
    <phoneticPr fontId="3"/>
  </si>
  <si>
    <t>【照明】</t>
    <rPh sb="1" eb="3">
      <t>ショウメイ</t>
    </rPh>
    <rPh sb="3" eb="4">
      <t>コウホウ</t>
    </rPh>
    <phoneticPr fontId="3"/>
  </si>
  <si>
    <t>照明設備</t>
    <rPh sb="0" eb="2">
      <t>ショウメイ</t>
    </rPh>
    <rPh sb="2" eb="4">
      <t>セツビ</t>
    </rPh>
    <phoneticPr fontId="3"/>
  </si>
  <si>
    <t>【給湯】</t>
    <rPh sb="1" eb="3">
      <t>キュウトウ</t>
    </rPh>
    <rPh sb="3" eb="4">
      <t>コウホウ</t>
    </rPh>
    <phoneticPr fontId="3"/>
  </si>
  <si>
    <t>給湯設備</t>
    <rPh sb="0" eb="2">
      <t>キュウトウ</t>
    </rPh>
    <rPh sb="2" eb="4">
      <t>セツビ</t>
    </rPh>
    <phoneticPr fontId="3"/>
  </si>
  <si>
    <t>　２．備考</t>
    <rPh sb="3" eb="5">
      <t>ビコウ</t>
    </rPh>
    <phoneticPr fontId="3"/>
  </si>
  <si>
    <t>(注意）</t>
    <rPh sb="1" eb="3">
      <t>チュウイ</t>
    </rPh>
    <phoneticPr fontId="3"/>
  </si>
  <si>
    <t>１.各面共通関係</t>
    <rPh sb="2" eb="4">
      <t>カクメン</t>
    </rPh>
    <rPh sb="4" eb="6">
      <t>キョウツウ</t>
    </rPh>
    <rPh sb="6" eb="8">
      <t>カンケイ</t>
    </rPh>
    <phoneticPr fontId="3"/>
  </si>
  <si>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3"/>
  </si>
  <si>
    <t>　　基準等を定める省令（平成２８年経済産業省令・国土交通省令第１号。以下「基準省令」という。）</t>
    <rPh sb="2" eb="4">
      <t>キジュン</t>
    </rPh>
    <rPh sb="12" eb="14">
      <t>ヘイセイ</t>
    </rPh>
    <rPh sb="16" eb="17">
      <t>ネン</t>
    </rPh>
    <rPh sb="17" eb="19">
      <t>ケイザイ</t>
    </rPh>
    <phoneticPr fontId="3"/>
  </si>
  <si>
    <t>　　において使用する用語の例によります。</t>
    <phoneticPr fontId="5"/>
  </si>
  <si>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3"/>
  </si>
  <si>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5"/>
  </si>
  <si>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5"/>
  </si>
  <si>
    <t>２.第一面関係</t>
    <rPh sb="2" eb="4">
      <t>ダイイチ</t>
    </rPh>
    <rPh sb="4" eb="5">
      <t>メン</t>
    </rPh>
    <rPh sb="5" eb="7">
      <t>カンケイ</t>
    </rPh>
    <phoneticPr fontId="3"/>
  </si>
  <si>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3"/>
  </si>
  <si>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3"/>
  </si>
  <si>
    <t>３.第二面関係</t>
    <rPh sb="2" eb="3">
      <t>ダイ</t>
    </rPh>
    <rPh sb="3" eb="5">
      <t>ニメン</t>
    </rPh>
    <rPh sb="5" eb="7">
      <t>カンケイ</t>
    </rPh>
    <phoneticPr fontId="3"/>
  </si>
  <si>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3"/>
  </si>
  <si>
    <t>　　建築主について記入して添えてください。</t>
    <rPh sb="3" eb="4">
      <t>チク</t>
    </rPh>
    <rPh sb="4" eb="5">
      <t>シュ</t>
    </rPh>
    <rPh sb="9" eb="11">
      <t>キニュウ</t>
    </rPh>
    <rPh sb="13" eb="14">
      <t>ソ</t>
    </rPh>
    <phoneticPr fontId="3"/>
  </si>
  <si>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3"/>
  </si>
  <si>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3"/>
  </si>
  <si>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3"/>
  </si>
  <si>
    <t>　　名称及び代表者の氏名のフリガナを、「ロ」は団体の名称及び代表者の氏名を、「ニ」は団体の所在</t>
    <phoneticPr fontId="5"/>
  </si>
  <si>
    <t>　　地を記入してください。</t>
    <phoneticPr fontId="5"/>
  </si>
  <si>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3"/>
  </si>
  <si>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3"/>
  </si>
  <si>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3"/>
  </si>
  <si>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3"/>
  </si>
  <si>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3"/>
  </si>
  <si>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3"/>
  </si>
  <si>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3"/>
  </si>
  <si>
    <t>　　名称及び事務所の所在地を記入し、申請をした後に、遅滞なく、申請をした旨（申請先を変更した場</t>
    <rPh sb="18" eb="20">
      <t>シンセイ</t>
    </rPh>
    <rPh sb="23" eb="24">
      <t>アト</t>
    </rPh>
    <rPh sb="26" eb="28">
      <t>チタイ</t>
    </rPh>
    <rPh sb="31" eb="33">
      <t>シンセイ</t>
    </rPh>
    <phoneticPr fontId="3"/>
  </si>
  <si>
    <t>　　合においては、申請をした市町村名若しくは都道府県名又は指定確認検査機関の名称及び事務所の所</t>
    <rPh sb="16" eb="17">
      <t>ムラ</t>
    </rPh>
    <rPh sb="17" eb="18">
      <t>メイ</t>
    </rPh>
    <phoneticPr fontId="3"/>
  </si>
  <si>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3"/>
  </si>
  <si>
    <t>　　で結構です。</t>
    <rPh sb="3" eb="5">
      <t>ケッコウ</t>
    </rPh>
    <phoneticPr fontId="3"/>
  </si>
  <si>
    <t>４.第三面関係</t>
    <rPh sb="2" eb="3">
      <t>ダイ</t>
    </rPh>
    <rPh sb="3" eb="4">
      <t>サン</t>
    </rPh>
    <rPh sb="5" eb="7">
      <t>カンケイ</t>
    </rPh>
    <phoneticPr fontId="3"/>
  </si>
  <si>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3"/>
  </si>
  <si>
    <t>　　れてください。</t>
    <phoneticPr fontId="5"/>
  </si>
  <si>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3"/>
  </si>
  <si>
    <t>　　をいいます（以下同じ。）。</t>
    <rPh sb="8" eb="10">
      <t>イカ</t>
    </rPh>
    <rPh sb="10" eb="11">
      <t>オナ</t>
    </rPh>
    <phoneticPr fontId="3"/>
  </si>
  <si>
    <t>５.第四面関係</t>
    <rPh sb="2" eb="3">
      <t>ダイ</t>
    </rPh>
    <rPh sb="3" eb="4">
      <t>４</t>
    </rPh>
    <rPh sb="5" eb="7">
      <t>カンケイ</t>
    </rPh>
    <phoneticPr fontId="3"/>
  </si>
  <si>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3"/>
  </si>
  <si>
    <t>　　用途の区分に従い記入してください。</t>
    <rPh sb="8" eb="9">
      <t>シタガ</t>
    </rPh>
    <rPh sb="10" eb="12">
      <t>キニュウ</t>
    </rPh>
    <phoneticPr fontId="3"/>
  </si>
  <si>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3"/>
  </si>
  <si>
    <t>　　物」を選んだ場合のみ記載してください。</t>
    <phoneticPr fontId="5"/>
  </si>
  <si>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3"/>
  </si>
  <si>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3"/>
  </si>
  <si>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3"/>
  </si>
  <si>
    <t>　　又は「複合建築物」を選んだ場合のみ記載してください。</t>
    <phoneticPr fontId="3"/>
  </si>
  <si>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3"/>
  </si>
  <si>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3"/>
  </si>
  <si>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3"/>
  </si>
  <si>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5"/>
  </si>
  <si>
    <t>　　面積をいいます。</t>
    <rPh sb="2" eb="4">
      <t>メンセキ</t>
    </rPh>
    <phoneticPr fontId="5"/>
  </si>
  <si>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3"/>
  </si>
  <si>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5"/>
  </si>
  <si>
    <t>　　なお、イから二までの事項のうち、記載しないものについては削除して構いません。</t>
    <rPh sb="8" eb="9">
      <t>ニ</t>
    </rPh>
    <rPh sb="12" eb="14">
      <t>ジコウ</t>
    </rPh>
    <rPh sb="18" eb="20">
      <t>キサイ</t>
    </rPh>
    <rPh sb="30" eb="32">
      <t>サクジョ</t>
    </rPh>
    <rPh sb="34" eb="35">
      <t>カマ</t>
    </rPh>
    <phoneticPr fontId="5"/>
  </si>
  <si>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5"/>
  </si>
  <si>
    <t>　　　　事項）のそれぞれについて、該当するチェックボックスに「✓」を入れた上で記載してください。</t>
    <phoneticPr fontId="5"/>
  </si>
  <si>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5"/>
  </si>
  <si>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5"/>
  </si>
  <si>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5"/>
  </si>
  <si>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5"/>
  </si>
  <si>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5"/>
  </si>
  <si>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5"/>
  </si>
  <si>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5"/>
  </si>
  <si>
    <t>　　　　の基準」を用いる場合は、別紙に詳細を記載してください。</t>
    <rPh sb="16" eb="18">
      <t>ベッシ</t>
    </rPh>
    <rPh sb="19" eb="21">
      <t>ショウサイ</t>
    </rPh>
    <rPh sb="22" eb="24">
      <t>キサイ</t>
    </rPh>
    <phoneticPr fontId="5"/>
  </si>
  <si>
    <t>　　(５)「ＢＥＩ」は、設計一次エネルギー消費量（その他一次エネルギー消費量を除く。）を基準</t>
    <phoneticPr fontId="5"/>
  </si>
  <si>
    <t>　　　　一次エネルギー消費量（その他一次エネルギー消費量を除く。以下この(５)及び(６)におい</t>
    <phoneticPr fontId="5"/>
  </si>
  <si>
    <t>　　　　て同じ。）で除したものをいいます。ただし、非住宅部分の「ＢＥＩ」を算出する場合にお</t>
    <phoneticPr fontId="5"/>
  </si>
  <si>
    <t>　　　　ける当該基準一次エネルギー消費量（(５)において「引上げ前の基準一次エネルギー消費量」</t>
    <phoneticPr fontId="5"/>
  </si>
  <si>
    <r>
      <t>　　　　という。）についての基準省令第３条第１項の規定の適用については、同項中「E</t>
    </r>
    <r>
      <rPr>
        <sz val="6"/>
        <rFont val="ＭＳ 明朝"/>
        <family val="1"/>
        <charset val="128"/>
      </rPr>
      <t>ST</t>
    </r>
    <r>
      <rPr>
        <sz val="10"/>
        <rFont val="ＭＳ 明朝"/>
        <family val="1"/>
        <charset val="128"/>
      </rPr>
      <t>＝</t>
    </r>
    <phoneticPr fontId="5"/>
  </si>
  <si>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5"/>
  </si>
  <si>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5"/>
  </si>
  <si>
    <t>　　　　切り上げた数値としてください。</t>
    <phoneticPr fontId="5"/>
  </si>
  <si>
    <t>　　(６)「ＢＥＩの基準値」は、基準一次エネルギー消費量を引上げ前の基準一次エネルギー消</t>
    <phoneticPr fontId="5"/>
  </si>
  <si>
    <t>　　　　費量で除したものをいいます。なお、非住宅部分を二以上の用途に供する場合にあっては、</t>
    <phoneticPr fontId="5"/>
  </si>
  <si>
    <t>　　　　用途ごとに算出した基準一次エネルギー消費量の合計を、用途ごとに算出した引上げ前の</t>
    <phoneticPr fontId="5"/>
  </si>
  <si>
    <t>　　　　基準一次エネルギー消費量の合計で除したものをいいます。「ＢＥＩの基準値」を記載する</t>
    <phoneticPr fontId="5"/>
  </si>
  <si>
    <t>　　　　場合は、小数点第二位未満を切り上げた数値としてください。</t>
    <phoneticPr fontId="5"/>
  </si>
  <si>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3"/>
  </si>
  <si>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5"/>
  </si>
  <si>
    <t>６.第五面関係</t>
    <rPh sb="2" eb="3">
      <t>ダイ</t>
    </rPh>
    <rPh sb="3" eb="4">
      <t>５</t>
    </rPh>
    <rPh sb="5" eb="7">
      <t>カンケイ</t>
    </rPh>
    <phoneticPr fontId="3"/>
  </si>
  <si>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3"/>
  </si>
  <si>
    <t>　　場合に、住戸ごとに作成してください。</t>
    <phoneticPr fontId="5"/>
  </si>
  <si>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3"/>
  </si>
  <si>
    <t>　　てください。</t>
  </si>
  <si>
    <t>　③　【４．住戸のエネルギー消費性能】の欄は、以下の内容に従って記載してください。</t>
    <phoneticPr fontId="3"/>
  </si>
  <si>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3"/>
  </si>
  <si>
    <t>　　　　事項）のそれぞれについて、該当するチェックボックスに「✓」マークを入れた上で記載して</t>
    <phoneticPr fontId="3"/>
  </si>
  <si>
    <t>　　　　ください。</t>
    <phoneticPr fontId="3"/>
  </si>
  <si>
    <t>　　(２)「外皮平均熱貫流率」及び「冷房期の平均日射熱取得率」については、それぞれの基準値（基準</t>
  </si>
  <si>
    <t>　　　　省令第１条第１項第２号イ（1）の表に掲げる数値をいう。）と併せて記載してください。</t>
    <phoneticPr fontId="5"/>
  </si>
  <si>
    <t>　　(３)「基準省令第１条第１項第２号イ（２）の基準」又は「基準省令第１条第１項第２号ロ（２）の</t>
    <phoneticPr fontId="5"/>
  </si>
  <si>
    <t>　　　　基準」を用いる場合は、別紙に詳細を記載してください。</t>
    <phoneticPr fontId="5"/>
  </si>
  <si>
    <t>　　(４)「ＢＥＩ」は、設計一次エネルギー消費量（その他一次エネルギー消費量を除く。）を基準一次</t>
    <phoneticPr fontId="5"/>
  </si>
  <si>
    <t>　　　　エネルギー消費量（その他一次エネルギー消費量を除く。）で除したものをいいます。「ＢＥＩ」</t>
    <phoneticPr fontId="5"/>
  </si>
  <si>
    <t>　　　　を記載する場合は、小数点第二位未満を切り上げた数値としてください。</t>
    <phoneticPr fontId="5"/>
  </si>
  <si>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3"/>
  </si>
  <si>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3"/>
  </si>
  <si>
    <t>　　きます。</t>
  </si>
  <si>
    <t>７.別紙関係</t>
    <rPh sb="2" eb="4">
      <t>ベッシ</t>
    </rPh>
    <rPh sb="4" eb="6">
      <t>カンケイ</t>
    </rPh>
    <phoneticPr fontId="3"/>
  </si>
  <si>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3"/>
  </si>
  <si>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3"/>
  </si>
  <si>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3"/>
  </si>
  <si>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3"/>
  </si>
  <si>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3"/>
  </si>
  <si>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3"/>
  </si>
  <si>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3"/>
  </si>
  <si>
    <t>　　ものを添えることを妨げるものではありません。</t>
    <phoneticPr fontId="5"/>
  </si>
  <si>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3"/>
  </si>
  <si>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3"/>
  </si>
  <si>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3"/>
  </si>
  <si>
    <t>　　合には「有」のチェックボックスに、「✓」マークを入れてください。</t>
    <rPh sb="26" eb="27">
      <t>イ</t>
    </rPh>
    <phoneticPr fontId="3"/>
  </si>
  <si>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3"/>
  </si>
  <si>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3"/>
  </si>
  <si>
    <t>　　「付属部材」又は「ひさし、軒等」について該当するチェックボックスに「✓」マークを入れ、</t>
    <rPh sb="22" eb="44">
      <t>チ</t>
    </rPh>
    <phoneticPr fontId="3"/>
  </si>
  <si>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3"/>
  </si>
  <si>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3"/>
  </si>
  <si>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3"/>
  </si>
  <si>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3"/>
  </si>
  <si>
    <t>　　入してください。</t>
    <phoneticPr fontId="5"/>
  </si>
  <si>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3"/>
  </si>
  <si>
    <t>　　備機器（「照明」にあっては、非居室に白熱灯又はこれと同等以下の性能の照明設備を採用しない旨）</t>
    <phoneticPr fontId="5"/>
  </si>
  <si>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3"/>
  </si>
  <si>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3"/>
  </si>
  <si>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3"/>
  </si>
  <si>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3"/>
  </si>
  <si>
    <t>　　で除した値をいう。以下同じ。）（熱交換換気設備を採用する場合にあっては、比消費電力を有効換</t>
    <rPh sb="18" eb="19">
      <t>ネツ</t>
    </rPh>
    <rPh sb="19" eb="21">
      <t>コウカン</t>
    </rPh>
    <rPh sb="21" eb="23">
      <t>カンキ</t>
    </rPh>
    <phoneticPr fontId="3"/>
  </si>
  <si>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3"/>
  </si>
  <si>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3"/>
  </si>
  <si>
    <t>　　ありません。</t>
    <phoneticPr fontId="3"/>
  </si>
  <si>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3"/>
  </si>
  <si>
    <t>　　さい。</t>
    <phoneticPr fontId="5"/>
  </si>
  <si>
    <t>様式第十一（第九条第一項関係）（日本産業規格Ａ列4番）</t>
    <rPh sb="0" eb="2">
      <t>ヨウシキ</t>
    </rPh>
    <rPh sb="2" eb="3">
      <t>ダイ</t>
    </rPh>
    <rPh sb="3" eb="5">
      <t>ジュウイチ</t>
    </rPh>
    <rPh sb="6" eb="7">
      <t>ダイ</t>
    </rPh>
    <rPh sb="7" eb="8">
      <t>９</t>
    </rPh>
    <rPh sb="8" eb="9">
      <t>ジョウ</t>
    </rPh>
    <rPh sb="9" eb="10">
      <t>ダイ</t>
    </rPh>
    <rPh sb="10" eb="11">
      <t>イチ</t>
    </rPh>
    <rPh sb="11" eb="12">
      <t>コウ</t>
    </rPh>
    <rPh sb="12" eb="14">
      <t>カンケイ</t>
    </rPh>
    <rPh sb="16" eb="18">
      <t>ニッポン</t>
    </rPh>
    <rPh sb="18" eb="20">
      <t>サンギョウ</t>
    </rPh>
    <rPh sb="20" eb="22">
      <t>キカク</t>
    </rPh>
    <rPh sb="23" eb="24">
      <t>レツ</t>
    </rPh>
    <rPh sb="25" eb="26">
      <t>バン</t>
    </rPh>
    <phoneticPr fontId="3"/>
  </si>
  <si>
    <t>　建築物のエネルギー消費性能の向上等に関する法律第12条第２項（同法第14条第２項において読み替えて適用する場合を含む。）の規定により、建築物エネルギー消費性能確保計画を通知します。</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rPh sb="45" eb="46">
      <t>ヨ</t>
    </rPh>
    <rPh sb="47" eb="48">
      <t>カ</t>
    </rPh>
    <phoneticPr fontId="3"/>
  </si>
  <si>
    <t>　１.第二面から第五面までとして別記様式第一の第二面から第五面までに記載すべき事項を記載</t>
    <rPh sb="3" eb="4">
      <t>ダイ</t>
    </rPh>
    <rPh sb="4" eb="6">
      <t>ニメン</t>
    </rPh>
    <rPh sb="8" eb="9">
      <t>ダイ</t>
    </rPh>
    <rPh sb="9" eb="10">
      <t>ゴ</t>
    </rPh>
    <rPh sb="10" eb="11">
      <t>メン</t>
    </rPh>
    <rPh sb="16" eb="18">
      <t>ベッキ</t>
    </rPh>
    <rPh sb="18" eb="20">
      <t>ヨウシキ</t>
    </rPh>
    <rPh sb="20" eb="21">
      <t>ダイ</t>
    </rPh>
    <rPh sb="21" eb="22">
      <t>イチ</t>
    </rPh>
    <rPh sb="23" eb="24">
      <t>ダイ</t>
    </rPh>
    <rPh sb="24" eb="26">
      <t>ニメン</t>
    </rPh>
    <rPh sb="34" eb="36">
      <t>キサイ</t>
    </rPh>
    <rPh sb="39" eb="41">
      <t>ジコウ</t>
    </rPh>
    <rPh sb="42" eb="44">
      <t>キサイ</t>
    </rPh>
    <phoneticPr fontId="3"/>
  </si>
  <si>
    <t>一級</t>
    <rPh sb="0" eb="2">
      <t>イッキュウ</t>
    </rPh>
    <phoneticPr fontId="3"/>
  </si>
  <si>
    <t>大臣</t>
    <rPh sb="0" eb="2">
      <t>ダイジン</t>
    </rPh>
    <phoneticPr fontId="3"/>
  </si>
  <si>
    <t>二級</t>
    <rPh sb="0" eb="2">
      <t>ニキュウ</t>
    </rPh>
    <phoneticPr fontId="3"/>
  </si>
  <si>
    <t>北海道知事</t>
    <rPh sb="0" eb="3">
      <t>ホッカイドウ</t>
    </rPh>
    <rPh sb="3" eb="5">
      <t>チジ</t>
    </rPh>
    <phoneticPr fontId="3"/>
  </si>
  <si>
    <t>北海道</t>
    <rPh sb="0" eb="3">
      <t>ホッカイドウ</t>
    </rPh>
    <phoneticPr fontId="3"/>
  </si>
  <si>
    <t>木造</t>
    <rPh sb="0" eb="2">
      <t>モクゾウ</t>
    </rPh>
    <phoneticPr fontId="3"/>
  </si>
  <si>
    <t>青森県知事</t>
    <rPh sb="0" eb="2">
      <t>アオモリ</t>
    </rPh>
    <rPh sb="2" eb="5">
      <t>ケンチジ</t>
    </rPh>
    <phoneticPr fontId="3"/>
  </si>
  <si>
    <t>青森県</t>
    <rPh sb="0" eb="2">
      <t>アオモリ</t>
    </rPh>
    <phoneticPr fontId="3"/>
  </si>
  <si>
    <t>岩手県知事</t>
    <rPh sb="0" eb="2">
      <t>イワテ</t>
    </rPh>
    <rPh sb="2" eb="5">
      <t>ケンチジ</t>
    </rPh>
    <phoneticPr fontId="3"/>
  </si>
  <si>
    <t>岩手県</t>
    <rPh sb="0" eb="2">
      <t>イワテ</t>
    </rPh>
    <phoneticPr fontId="3"/>
  </si>
  <si>
    <t>秋田県知事</t>
    <rPh sb="0" eb="2">
      <t>アキタ</t>
    </rPh>
    <rPh sb="2" eb="5">
      <t>ケンチジ</t>
    </rPh>
    <phoneticPr fontId="3"/>
  </si>
  <si>
    <t>秋田県</t>
    <rPh sb="0" eb="2">
      <t>アキタ</t>
    </rPh>
    <phoneticPr fontId="3"/>
  </si>
  <si>
    <t>山形県知事</t>
    <rPh sb="0" eb="2">
      <t>ヤマガタ</t>
    </rPh>
    <rPh sb="2" eb="5">
      <t>ケンチジ</t>
    </rPh>
    <phoneticPr fontId="3"/>
  </si>
  <si>
    <t>山形県</t>
    <rPh sb="0" eb="2">
      <t>ヤマガタ</t>
    </rPh>
    <phoneticPr fontId="3"/>
  </si>
  <si>
    <t>宮城県知事</t>
    <rPh sb="0" eb="2">
      <t>ミヤギ</t>
    </rPh>
    <rPh sb="2" eb="5">
      <t>ケンチジ</t>
    </rPh>
    <phoneticPr fontId="3"/>
  </si>
  <si>
    <t>宮城県</t>
    <rPh sb="0" eb="2">
      <t>ミヤギ</t>
    </rPh>
    <phoneticPr fontId="3"/>
  </si>
  <si>
    <t>福島県知事</t>
    <rPh sb="0" eb="2">
      <t>フクシマ</t>
    </rPh>
    <rPh sb="2" eb="5">
      <t>ケンチジ</t>
    </rPh>
    <phoneticPr fontId="3"/>
  </si>
  <si>
    <t>福島県</t>
    <rPh sb="0" eb="3">
      <t>フクシマケン</t>
    </rPh>
    <phoneticPr fontId="3"/>
  </si>
  <si>
    <t>茨城県知事</t>
    <phoneticPr fontId="3"/>
  </si>
  <si>
    <t>茨城県</t>
  </si>
  <si>
    <t>栃木県知事</t>
    <phoneticPr fontId="3"/>
  </si>
  <si>
    <t>栃木県</t>
  </si>
  <si>
    <t>群馬県知事</t>
    <phoneticPr fontId="3"/>
  </si>
  <si>
    <t>群馬県</t>
  </si>
  <si>
    <t>埼玉県知事</t>
    <phoneticPr fontId="3"/>
  </si>
  <si>
    <t>埼玉県</t>
  </si>
  <si>
    <t>千葉県知事</t>
    <phoneticPr fontId="3"/>
  </si>
  <si>
    <t>千葉県</t>
  </si>
  <si>
    <t>東京都知事</t>
    <phoneticPr fontId="3"/>
  </si>
  <si>
    <t>東京都</t>
  </si>
  <si>
    <t>神奈川県知事</t>
    <phoneticPr fontId="3"/>
  </si>
  <si>
    <t>神奈川県</t>
  </si>
  <si>
    <t>富山県知事</t>
    <phoneticPr fontId="3"/>
  </si>
  <si>
    <t>富山県</t>
  </si>
  <si>
    <t>新潟県知事</t>
    <rPh sb="0" eb="2">
      <t>ニイガタ</t>
    </rPh>
    <rPh sb="2" eb="5">
      <t>ケンチジ</t>
    </rPh>
    <phoneticPr fontId="3"/>
  </si>
  <si>
    <t>新潟県</t>
    <rPh sb="0" eb="3">
      <t>ニイガタケン</t>
    </rPh>
    <phoneticPr fontId="3"/>
  </si>
  <si>
    <t>石川県知事</t>
    <phoneticPr fontId="3"/>
  </si>
  <si>
    <t>石川県</t>
  </si>
  <si>
    <t>福井県知事</t>
    <rPh sb="0" eb="2">
      <t>フクイ</t>
    </rPh>
    <rPh sb="2" eb="5">
      <t>ケンチジ</t>
    </rPh>
    <phoneticPr fontId="3"/>
  </si>
  <si>
    <t>福井県</t>
    <rPh sb="0" eb="3">
      <t>フクイケン</t>
    </rPh>
    <phoneticPr fontId="3"/>
  </si>
  <si>
    <t>山梨県知事</t>
    <phoneticPr fontId="3"/>
  </si>
  <si>
    <t>山梨県</t>
  </si>
  <si>
    <t>長野県知事</t>
    <phoneticPr fontId="3"/>
  </si>
  <si>
    <t>長野県</t>
  </si>
  <si>
    <t>岐阜県知事</t>
    <phoneticPr fontId="3"/>
  </si>
  <si>
    <t>岐阜県</t>
  </si>
  <si>
    <t>静岡県知事</t>
    <phoneticPr fontId="3"/>
  </si>
  <si>
    <t>静岡県</t>
  </si>
  <si>
    <t>愛知県知事</t>
    <phoneticPr fontId="3"/>
  </si>
  <si>
    <t>愛知県</t>
  </si>
  <si>
    <t>三重県知事</t>
    <phoneticPr fontId="3"/>
  </si>
  <si>
    <t>三重県</t>
  </si>
  <si>
    <t>滋賀県知事</t>
    <phoneticPr fontId="3"/>
  </si>
  <si>
    <t>滋賀県</t>
  </si>
  <si>
    <t>京都府知事</t>
    <phoneticPr fontId="3"/>
  </si>
  <si>
    <t>京都府</t>
  </si>
  <si>
    <t>大阪府知事</t>
    <phoneticPr fontId="3"/>
  </si>
  <si>
    <t>大阪府</t>
  </si>
  <si>
    <t>兵庫県知事</t>
    <rPh sb="0" eb="2">
      <t>ヒョウゴ</t>
    </rPh>
    <rPh sb="2" eb="5">
      <t>ケンチジ</t>
    </rPh>
    <phoneticPr fontId="3"/>
  </si>
  <si>
    <t>兵庫県</t>
    <rPh sb="0" eb="3">
      <t>ヒョウゴケン</t>
    </rPh>
    <phoneticPr fontId="3"/>
  </si>
  <si>
    <t>奈良県知事</t>
    <phoneticPr fontId="3"/>
  </si>
  <si>
    <t>奈良県</t>
  </si>
  <si>
    <t>和歌山県知事</t>
    <phoneticPr fontId="3"/>
  </si>
  <si>
    <t>和歌山県</t>
  </si>
  <si>
    <t>鳥取県知事</t>
    <phoneticPr fontId="3"/>
  </si>
  <si>
    <t>鳥取県</t>
  </si>
  <si>
    <t>島根県知事</t>
    <phoneticPr fontId="3"/>
  </si>
  <si>
    <t>島根県</t>
  </si>
  <si>
    <t>岡山県知事</t>
    <phoneticPr fontId="3"/>
  </si>
  <si>
    <t>岡山県</t>
  </si>
  <si>
    <t>広島県知事</t>
    <phoneticPr fontId="3"/>
  </si>
  <si>
    <t>広島県</t>
  </si>
  <si>
    <t>山口県知事</t>
    <phoneticPr fontId="3"/>
  </si>
  <si>
    <t>山口県</t>
  </si>
  <si>
    <t>香川県知事</t>
    <phoneticPr fontId="3"/>
  </si>
  <si>
    <t>香川県</t>
  </si>
  <si>
    <t>徳島県知事</t>
    <rPh sb="0" eb="2">
      <t>トクシマ</t>
    </rPh>
    <rPh sb="2" eb="5">
      <t>ケンチジ</t>
    </rPh>
    <phoneticPr fontId="3"/>
  </si>
  <si>
    <t>徳島県</t>
    <rPh sb="0" eb="3">
      <t>トクシマケン</t>
    </rPh>
    <phoneticPr fontId="3"/>
  </si>
  <si>
    <t>愛媛県知事</t>
    <phoneticPr fontId="3"/>
  </si>
  <si>
    <t>愛媛県</t>
  </si>
  <si>
    <t>高知県知事</t>
    <phoneticPr fontId="3"/>
  </si>
  <si>
    <t>高知県</t>
  </si>
  <si>
    <t>福岡県知事</t>
    <phoneticPr fontId="3"/>
  </si>
  <si>
    <t>福岡県</t>
  </si>
  <si>
    <t>佐賀県知事</t>
    <rPh sb="0" eb="2">
      <t>サガ</t>
    </rPh>
    <rPh sb="2" eb="5">
      <t>ケンチジ</t>
    </rPh>
    <phoneticPr fontId="3"/>
  </si>
  <si>
    <t>佐賀県</t>
    <rPh sb="0" eb="2">
      <t>サガ</t>
    </rPh>
    <phoneticPr fontId="3"/>
  </si>
  <si>
    <t>長崎県知事</t>
    <rPh sb="0" eb="2">
      <t>ナガサキ</t>
    </rPh>
    <rPh sb="2" eb="5">
      <t>ケンチジ</t>
    </rPh>
    <phoneticPr fontId="3"/>
  </si>
  <si>
    <t>長崎県</t>
    <rPh sb="0" eb="2">
      <t>ナガサキ</t>
    </rPh>
    <phoneticPr fontId="3"/>
  </si>
  <si>
    <t>熊本県知事</t>
    <rPh sb="0" eb="2">
      <t>クマモト</t>
    </rPh>
    <rPh sb="2" eb="5">
      <t>ケンチジ</t>
    </rPh>
    <phoneticPr fontId="3"/>
  </si>
  <si>
    <t>熊本県</t>
    <rPh sb="0" eb="2">
      <t>クマモト</t>
    </rPh>
    <phoneticPr fontId="3"/>
  </si>
  <si>
    <t>大分県知事</t>
    <rPh sb="0" eb="2">
      <t>オオイタ</t>
    </rPh>
    <rPh sb="2" eb="5">
      <t>ケンチジ</t>
    </rPh>
    <phoneticPr fontId="3"/>
  </si>
  <si>
    <t>大分県</t>
    <rPh sb="0" eb="2">
      <t>オオイタ</t>
    </rPh>
    <phoneticPr fontId="3"/>
  </si>
  <si>
    <t>宮崎県知事</t>
    <rPh sb="0" eb="2">
      <t>ミヤザキ</t>
    </rPh>
    <rPh sb="2" eb="5">
      <t>ケンチジ</t>
    </rPh>
    <phoneticPr fontId="3"/>
  </si>
  <si>
    <t>宮崎県</t>
    <rPh sb="0" eb="3">
      <t>ミヤザキケン</t>
    </rPh>
    <phoneticPr fontId="3"/>
  </si>
  <si>
    <t>鹿児島県知事</t>
    <rPh sb="0" eb="3">
      <t>カゴシマ</t>
    </rPh>
    <phoneticPr fontId="3"/>
  </si>
  <si>
    <t>鹿児島県</t>
    <rPh sb="0" eb="3">
      <t>カゴシマ</t>
    </rPh>
    <phoneticPr fontId="3"/>
  </si>
  <si>
    <t>沖縄県知事</t>
    <rPh sb="0" eb="2">
      <t>オキナワ</t>
    </rPh>
    <phoneticPr fontId="3"/>
  </si>
  <si>
    <t>沖縄県</t>
    <rPh sb="0" eb="2">
      <t>オキナワ</t>
    </rPh>
    <phoneticPr fontId="3"/>
  </si>
  <si>
    <t>（第二面）［別紙］</t>
    <rPh sb="1" eb="2">
      <t>ダイ</t>
    </rPh>
    <rPh sb="2" eb="3">
      <t>２</t>
    </rPh>
    <rPh sb="3" eb="4">
      <t>メン</t>
    </rPh>
    <rPh sb="6" eb="8">
      <t>ベッシ</t>
    </rPh>
    <phoneticPr fontId="3"/>
  </si>
  <si>
    <t>[設計者]</t>
    <rPh sb="1" eb="4">
      <t>セッケイシャ</t>
    </rPh>
    <phoneticPr fontId="3"/>
  </si>
  <si>
    <t>建築物のエネルギー消費性能の向上等に関する法律第12条第２項の規定による計画通知書</t>
    <rPh sb="0" eb="3">
      <t>ケンチクブツ</t>
    </rPh>
    <rPh sb="9" eb="11">
      <t>ショウヒ</t>
    </rPh>
    <rPh sb="11" eb="13">
      <t>セイノウ</t>
    </rPh>
    <rPh sb="14" eb="16">
      <t>コウジョウ</t>
    </rPh>
    <rPh sb="16" eb="17">
      <t>トウ</t>
    </rPh>
    <rPh sb="18" eb="19">
      <t>カン</t>
    </rPh>
    <rPh sb="21" eb="23">
      <t>ホウリツ</t>
    </rPh>
    <rPh sb="23" eb="24">
      <t>ダイ</t>
    </rPh>
    <rPh sb="26" eb="27">
      <t>ジョウ</t>
    </rPh>
    <rPh sb="27" eb="28">
      <t>ダイ</t>
    </rPh>
    <rPh sb="29" eb="30">
      <t>コウ</t>
    </rPh>
    <rPh sb="31" eb="33">
      <t>キテイ</t>
    </rPh>
    <rPh sb="36" eb="38">
      <t>ケイカク</t>
    </rPh>
    <rPh sb="38" eb="40">
      <t>ツウチ</t>
    </rPh>
    <rPh sb="40" eb="41">
      <t>ショ</t>
    </rPh>
    <phoneticPr fontId="3"/>
  </si>
  <si>
    <t>（第四面・集約版）</t>
    <rPh sb="1" eb="2">
      <t>ダイ</t>
    </rPh>
    <rPh sb="2" eb="3">
      <t>ヨン</t>
    </rPh>
    <rPh sb="3" eb="4">
      <t>メン</t>
    </rPh>
    <rPh sb="5" eb="7">
      <t>シュウヤク</t>
    </rPh>
    <rPh sb="7" eb="8">
      <t>バン</t>
    </rPh>
    <phoneticPr fontId="3"/>
  </si>
  <si>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5"/>
  </si>
  <si>
    <t>←非住宅の場合は入力不要です</t>
    <rPh sb="1" eb="2">
      <t>ヒ</t>
    </rPh>
    <rPh sb="2" eb="4">
      <t>ジュウタク</t>
    </rPh>
    <rPh sb="5" eb="7">
      <t>バアイ</t>
    </rPh>
    <rPh sb="8" eb="10">
      <t>ニュウリョク</t>
    </rPh>
    <rPh sb="10" eb="12">
      <t>フヨウ</t>
    </rPh>
    <phoneticPr fontId="5"/>
  </si>
  <si>
    <t>←「開放部分及び共用部分を除いた部分の床面積」は、第三面の【６.建築物の用途】で「共同住宅等」</t>
    <phoneticPr fontId="5"/>
  </si>
  <si>
    <t>　　又は「複合建築物」を選んだ場合のみ記載して下さい。</t>
    <rPh sb="23" eb="24">
      <t>クダ</t>
    </rPh>
    <phoneticPr fontId="5"/>
  </si>
  <si>
    <t>（建築物の種類）</t>
    <phoneticPr fontId="5"/>
  </si>
  <si>
    <t>←自動で入力されます。</t>
    <rPh sb="1" eb="3">
      <t>ジドウ</t>
    </rPh>
    <rPh sb="4" eb="6">
      <t>ニュウリョク</t>
    </rPh>
    <phoneticPr fontId="5"/>
  </si>
  <si>
    <t>（適用した基準）</t>
    <phoneticPr fontId="5"/>
  </si>
  <si>
    <t>・非住宅部分</t>
    <phoneticPr fontId="5"/>
  </si>
  <si>
    <t>・基準省令第１条第１項第１号イの基準（標準入力法）</t>
    <rPh sb="19" eb="24">
      <t>ヒョウジュンニュウリョクホウ</t>
    </rPh>
    <phoneticPr fontId="5"/>
  </si>
  <si>
    <t>・基準省令第１条第１項第１号ロの基準（モデル建物法）</t>
    <rPh sb="22" eb="25">
      <t>タテモノホウ</t>
    </rPh>
    <phoneticPr fontId="5"/>
  </si>
  <si>
    <t>←モデル建物法、モデル建物法（小規模版）</t>
    <rPh sb="4" eb="7">
      <t>タテモノホウ</t>
    </rPh>
    <rPh sb="11" eb="14">
      <t>タテモノホウ</t>
    </rPh>
    <rPh sb="15" eb="18">
      <t>ショウキボ</t>
    </rPh>
    <rPh sb="18" eb="19">
      <t>バン</t>
    </rPh>
    <phoneticPr fontId="5"/>
  </si>
  <si>
    <t>・国土交通大臣が認める方法及びその結果　他</t>
    <rPh sb="20" eb="21">
      <t>ホカ</t>
    </rPh>
    <phoneticPr fontId="5"/>
  </si>
  <si>
    <t>・住宅部分</t>
    <rPh sb="1" eb="5">
      <t>ジュウタクブブン</t>
    </rPh>
    <phoneticPr fontId="5"/>
  </si>
  <si>
    <t>（外壁、壁等を通しての熱の損失の防止に関する事項）</t>
  </si>
  <si>
    <t>・基準省令第１条第１項第２号イ(1)の基準（標準計算）</t>
    <rPh sb="22" eb="26">
      <t>ヒョウジュンケイサン</t>
    </rPh>
    <phoneticPr fontId="5"/>
  </si>
  <si>
    <t>―</t>
    <phoneticPr fontId="3"/>
  </si>
  <si>
    <t>・基準省令第１条第１項第２号イ(2)の基準（仕様基準）</t>
    <rPh sb="22" eb="26">
      <t>シヨウキジュン</t>
    </rPh>
    <phoneticPr fontId="5"/>
  </si>
  <si>
    <t>・基準省令第１条第１項第２号ロ(1)の基準（標準計算）</t>
    <rPh sb="22" eb="26">
      <t>ヒョウジュンケイサン</t>
    </rPh>
    <phoneticPr fontId="5"/>
  </si>
  <si>
    <t>・基準省令第１条第１項第２号ロ(2)の基準（仕様基準）</t>
    <rPh sb="22" eb="26">
      <t>シヨウキジュン</t>
    </rPh>
    <phoneticPr fontId="5"/>
  </si>
  <si>
    <t>・基準省令第４条第３項に掲げる数値の区分</t>
    <phoneticPr fontId="5"/>
  </si>
  <si>
    <t>←第１号（共用部計算あり）/第２号（共用部計算なし・省略）</t>
    <phoneticPr fontId="5"/>
  </si>
  <si>
    <t>一次エネルギー消費量集計表</t>
    <rPh sb="0" eb="2">
      <t>イチジ</t>
    </rPh>
    <rPh sb="7" eb="10">
      <t>ショウヒリョウ</t>
    </rPh>
    <rPh sb="10" eb="13">
      <t>シュウケイヒョウ</t>
    </rPh>
    <phoneticPr fontId="5"/>
  </si>
  <si>
    <t>非住宅部分のBEI</t>
    <rPh sb="0" eb="3">
      <t>ヒジュウタク</t>
    </rPh>
    <rPh sb="3" eb="5">
      <t>ブブン</t>
    </rPh>
    <phoneticPr fontId="5"/>
  </si>
  <si>
    <t>設計一次エネ</t>
    <rPh sb="0" eb="2">
      <t>セッケイ</t>
    </rPh>
    <rPh sb="2" eb="4">
      <t>イチジ</t>
    </rPh>
    <phoneticPr fontId="5"/>
  </si>
  <si>
    <t>基準一次エネ</t>
    <rPh sb="0" eb="2">
      <t>キジュン</t>
    </rPh>
    <rPh sb="2" eb="4">
      <t>イチジ</t>
    </rPh>
    <phoneticPr fontId="5"/>
  </si>
  <si>
    <t>その他エネ消費</t>
    <rPh sb="2" eb="3">
      <t>タ</t>
    </rPh>
    <rPh sb="5" eb="7">
      <t>ショウヒ</t>
    </rPh>
    <phoneticPr fontId="5"/>
  </si>
  <si>
    <t>BEI</t>
    <phoneticPr fontId="5"/>
  </si>
  <si>
    <t>基準値（</t>
    <rPh sb="0" eb="3">
      <t>キジュンチ</t>
    </rPh>
    <phoneticPr fontId="5"/>
  </si>
  <si>
    <t>[MJ/年]</t>
    <rPh sb="4" eb="5">
      <t>ネン</t>
    </rPh>
    <phoneticPr fontId="5"/>
  </si>
  <si>
    <t>①　住戸部分合計</t>
    <rPh sb="2" eb="6">
      <t>ジュウコブブン</t>
    </rPh>
    <rPh sb="6" eb="8">
      <t>ゴウケイ</t>
    </rPh>
    <phoneticPr fontId="5"/>
  </si>
  <si>
    <t>←①の「設計一次エネ」、「基準一次エネ」、「その他エネ消費」は第五面より自動で入力されます。</t>
    <phoneticPr fontId="5"/>
  </si>
  <si>
    <t>②　住宅共用部</t>
    <rPh sb="2" eb="4">
      <t>ジュウタク</t>
    </rPh>
    <rPh sb="4" eb="7">
      <t>キョウヨウブ</t>
    </rPh>
    <phoneticPr fontId="5"/>
  </si>
  <si>
    <t>←①～③のBEIは自動で入力されます。</t>
    <rPh sb="9" eb="11">
      <t>ジドウ</t>
    </rPh>
    <rPh sb="12" eb="14">
      <t>ニュウリョク</t>
    </rPh>
    <phoneticPr fontId="5"/>
  </si>
  <si>
    <t>③　非住宅部分</t>
    <rPh sb="2" eb="7">
      <t>ヒジュウタクブブン</t>
    </rPh>
    <phoneticPr fontId="5"/>
  </si>
  <si>
    <t>←③モデル建物法、モデル建物法（小規模版）の場合は「BEI」を直接入力して下さい。</t>
    <rPh sb="22" eb="24">
      <t>バアイ</t>
    </rPh>
    <rPh sb="31" eb="33">
      <t>チョクセツ</t>
    </rPh>
    <rPh sb="33" eb="35">
      <t>ニュウリョク</t>
    </rPh>
    <rPh sb="37" eb="38">
      <t>クダ</t>
    </rPh>
    <phoneticPr fontId="5"/>
  </si>
  <si>
    <t>合計（①～③）</t>
    <rPh sb="0" eb="2">
      <t>ゴウケイ</t>
    </rPh>
    <phoneticPr fontId="5"/>
  </si>
  <si>
    <t>←合計は自動で入力されます。</t>
    <rPh sb="1" eb="3">
      <t>ゴウケイ</t>
    </rPh>
    <rPh sb="4" eb="6">
      <t>ジドウ</t>
    </rPh>
    <rPh sb="7" eb="9">
      <t>ニュウリョク</t>
    </rPh>
    <phoneticPr fontId="5"/>
  </si>
  <si>
    <t>外皮性能集計表</t>
    <rPh sb="0" eb="4">
      <t>ガイヒセイノウ</t>
    </rPh>
    <rPh sb="4" eb="7">
      <t>シュウケイヒョウ</t>
    </rPh>
    <phoneticPr fontId="5"/>
  </si>
  <si>
    <t>←外皮性能集計表は住宅等の場合のみ対象となります。</t>
    <rPh sb="9" eb="11">
      <t>ジュウタク</t>
    </rPh>
    <rPh sb="11" eb="12">
      <t>トウ</t>
    </rPh>
    <rPh sb="13" eb="15">
      <t>バアイ</t>
    </rPh>
    <rPh sb="17" eb="19">
      <t>タイショウ</t>
    </rPh>
    <phoneticPr fontId="5"/>
  </si>
  <si>
    <t>外皮基準適合戸数</t>
    <rPh sb="0" eb="4">
      <t>ガイヒキジュン</t>
    </rPh>
    <rPh sb="4" eb="6">
      <t>テキゴウ</t>
    </rPh>
    <rPh sb="6" eb="8">
      <t>コスウ</t>
    </rPh>
    <phoneticPr fontId="5"/>
  </si>
  <si>
    <t>戸</t>
    <rPh sb="0" eb="1">
      <t>コ</t>
    </rPh>
    <phoneticPr fontId="5"/>
  </si>
  <si>
    <t>外皮基準値</t>
    <rPh sb="0" eb="2">
      <t>ガイヒ</t>
    </rPh>
    <rPh sb="2" eb="5">
      <t>キジュンチ</t>
    </rPh>
    <phoneticPr fontId="5"/>
  </si>
  <si>
    <r>
      <t>基準U</t>
    </r>
    <r>
      <rPr>
        <vertAlign val="subscript"/>
        <sz val="10"/>
        <color theme="1"/>
        <rFont val="ＭＳ 明朝"/>
        <family val="1"/>
        <charset val="128"/>
      </rPr>
      <t>A</t>
    </r>
    <r>
      <rPr>
        <sz val="10"/>
        <color theme="1"/>
        <rFont val="ＭＳ 明朝"/>
        <family val="1"/>
        <charset val="128"/>
      </rPr>
      <t>値</t>
    </r>
    <rPh sb="0" eb="2">
      <t>キジュン</t>
    </rPh>
    <rPh sb="4" eb="5">
      <t>アタイ</t>
    </rPh>
    <phoneticPr fontId="5"/>
  </si>
  <si>
    <r>
      <t>基準η</t>
    </r>
    <r>
      <rPr>
        <vertAlign val="subscript"/>
        <sz val="10"/>
        <color theme="1"/>
        <rFont val="ＭＳ 明朝"/>
        <family val="1"/>
        <charset val="128"/>
      </rPr>
      <t>AC</t>
    </r>
    <r>
      <rPr>
        <sz val="10"/>
        <color theme="1"/>
        <rFont val="ＭＳ 明朝"/>
        <family val="1"/>
        <charset val="128"/>
      </rPr>
      <t>値</t>
    </r>
    <rPh sb="0" eb="2">
      <t>キジュン</t>
    </rPh>
    <rPh sb="5" eb="6">
      <t>アタイ</t>
    </rPh>
    <phoneticPr fontId="5"/>
  </si>
  <si>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5"/>
  </si>
  <si>
    <t>外皮設計値</t>
    <rPh sb="0" eb="2">
      <t>ガイヒ</t>
    </rPh>
    <rPh sb="2" eb="5">
      <t>セッケイチ</t>
    </rPh>
    <phoneticPr fontId="5"/>
  </si>
  <si>
    <r>
      <t>設計U</t>
    </r>
    <r>
      <rPr>
        <vertAlign val="subscript"/>
        <sz val="10"/>
        <color theme="1"/>
        <rFont val="ＭＳ 明朝"/>
        <family val="1"/>
        <charset val="128"/>
      </rPr>
      <t>A</t>
    </r>
    <r>
      <rPr>
        <sz val="10"/>
        <color theme="1"/>
        <rFont val="ＭＳ 明朝"/>
        <family val="1"/>
        <charset val="128"/>
      </rPr>
      <t>値</t>
    </r>
    <rPh sb="0" eb="2">
      <t>セッケイ</t>
    </rPh>
    <rPh sb="4" eb="5">
      <t>アタイ</t>
    </rPh>
    <phoneticPr fontId="5"/>
  </si>
  <si>
    <t>～</t>
    <phoneticPr fontId="5"/>
  </si>
  <si>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5"/>
  </si>
  <si>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5"/>
  </si>
  <si>
    <t>（第五面・集約版）</t>
    <rPh sb="1" eb="2">
      <t>ダイ</t>
    </rPh>
    <rPh sb="2" eb="3">
      <t>５</t>
    </rPh>
    <rPh sb="3" eb="4">
      <t>メン</t>
    </rPh>
    <rPh sb="5" eb="7">
      <t>シュウヤク</t>
    </rPh>
    <rPh sb="7" eb="8">
      <t>バン</t>
    </rPh>
    <phoneticPr fontId="3"/>
  </si>
  <si>
    <t>住戸に関する事項（第三面【６．建築物の用途】において「一戸建ての住宅」を選択した際は「1」のみ記載して下さい。）</t>
    <phoneticPr fontId="5"/>
  </si>
  <si>
    <t xml:space="preserve">
No</t>
    <phoneticPr fontId="5"/>
  </si>
  <si>
    <t xml:space="preserve">
タイプ名</t>
    <rPh sb="5" eb="6">
      <t>メイ</t>
    </rPh>
    <phoneticPr fontId="5"/>
  </si>
  <si>
    <t xml:space="preserve">
【1.住戸の番号】</t>
    <rPh sb="5" eb="7">
      <t>ジュウコ</t>
    </rPh>
    <rPh sb="8" eb="10">
      <t>バンゴウ</t>
    </rPh>
    <phoneticPr fontId="5"/>
  </si>
  <si>
    <t xml:space="preserve">
【2.住戸の存する階】</t>
    <rPh sb="5" eb="7">
      <t>ジュウコ</t>
    </rPh>
    <rPh sb="8" eb="9">
      <t>ゾン</t>
    </rPh>
    <rPh sb="11" eb="12">
      <t>カイ</t>
    </rPh>
    <phoneticPr fontId="5"/>
  </si>
  <si>
    <t xml:space="preserve">
【3.専用部分の床面積】</t>
    <rPh sb="5" eb="7">
      <t>センヨウ</t>
    </rPh>
    <rPh sb="7" eb="9">
      <t>ブブン</t>
    </rPh>
    <rPh sb="10" eb="13">
      <t>ユカメンセキ</t>
    </rPh>
    <phoneticPr fontId="5"/>
  </si>
  <si>
    <t>【4.住戸のエネルギー消費性能】</t>
    <rPh sb="3" eb="5">
      <t>ジュウコ</t>
    </rPh>
    <rPh sb="11" eb="15">
      <t>ショウヒセイノウ</t>
    </rPh>
    <phoneticPr fontId="5"/>
  </si>
  <si>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5"/>
  </si>
  <si>
    <t>（一次エネルギー消費量に関する事項）</t>
    <rPh sb="1" eb="3">
      <t>イチジ</t>
    </rPh>
    <rPh sb="8" eb="11">
      <t>ショウヒリョウ</t>
    </rPh>
    <rPh sb="12" eb="13">
      <t>カン</t>
    </rPh>
    <rPh sb="15" eb="17">
      <t>ジコウ</t>
    </rPh>
    <phoneticPr fontId="5"/>
  </si>
  <si>
    <t>計算
方法</t>
    <rPh sb="0" eb="2">
      <t>ケイサン</t>
    </rPh>
    <rPh sb="3" eb="5">
      <t>ホウホウ</t>
    </rPh>
    <phoneticPr fontId="5"/>
  </si>
  <si>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5"/>
  </si>
  <si>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5"/>
  </si>
  <si>
    <t>判定</t>
    <rPh sb="0" eb="2">
      <t>ハンテイ</t>
    </rPh>
    <phoneticPr fontId="5"/>
  </si>
  <si>
    <t>設計一次
エネルギー
消費量</t>
    <rPh sb="0" eb="2">
      <t>セッケイ</t>
    </rPh>
    <rPh sb="2" eb="4">
      <t>イチジ</t>
    </rPh>
    <rPh sb="11" eb="14">
      <t>ショウヒリョウ</t>
    </rPh>
    <phoneticPr fontId="5"/>
  </si>
  <si>
    <t>基準一次
エネルギー
消費量</t>
    <rPh sb="0" eb="4">
      <t>キジュンイチジ</t>
    </rPh>
    <rPh sb="11" eb="14">
      <t>ショウヒリョウ</t>
    </rPh>
    <phoneticPr fontId="5"/>
  </si>
  <si>
    <t>その他一次
エネルギー
消費量</t>
    <rPh sb="2" eb="3">
      <t>タ</t>
    </rPh>
    <rPh sb="3" eb="5">
      <t>イチジ</t>
    </rPh>
    <rPh sb="12" eb="15">
      <t>ショウヒリョウ</t>
    </rPh>
    <phoneticPr fontId="5"/>
  </si>
  <si>
    <t>[階]</t>
    <rPh sb="1" eb="2">
      <t>カイ</t>
    </rPh>
    <phoneticPr fontId="5"/>
  </si>
  <si>
    <t>[㎡]</t>
    <phoneticPr fontId="5"/>
  </si>
  <si>
    <t>[W/㎡・K]</t>
    <phoneticPr fontId="5"/>
  </si>
  <si>
    <t>[－]</t>
    <phoneticPr fontId="5"/>
  </si>
  <si>
    <t>標準</t>
    <rPh sb="0" eb="2">
      <t>ヒョウジュン</t>
    </rPh>
    <phoneticPr fontId="5"/>
  </si>
  <si>
    <t>1～50</t>
    <phoneticPr fontId="5"/>
  </si>
  <si>
    <t>設計UA値</t>
    <phoneticPr fontId="5"/>
  </si>
  <si>
    <t>設計一次</t>
    <phoneticPr fontId="5"/>
  </si>
  <si>
    <t>その他一次</t>
    <phoneticPr fontId="5"/>
  </si>
  <si>
    <t>仕様</t>
    <rPh sb="0" eb="2">
      <t>シヨウ</t>
    </rPh>
    <phoneticPr fontId="5"/>
  </si>
  <si>
    <t>基準ηAC値</t>
    <phoneticPr fontId="5"/>
  </si>
  <si>
    <t>基準一次</t>
    <phoneticPr fontId="5"/>
  </si>
  <si>
    <t>誘導</t>
    <rPh sb="0" eb="2">
      <t>ユウドウ</t>
    </rPh>
    <phoneticPr fontId="5"/>
  </si>
  <si>
    <t>50～100</t>
    <phoneticPr fontId="5"/>
  </si>
  <si>
    <t>101～150</t>
    <phoneticPr fontId="5"/>
  </si>
  <si>
    <t>151～200</t>
    <phoneticPr fontId="5"/>
  </si>
  <si>
    <t>201～250</t>
    <phoneticPr fontId="5"/>
  </si>
  <si>
    <t>251～300</t>
    <phoneticPr fontId="5"/>
  </si>
  <si>
    <t>301～350</t>
    <phoneticPr fontId="5"/>
  </si>
  <si>
    <t>351～400</t>
    <phoneticPr fontId="5"/>
  </si>
  <si>
    <t>住戸に関する事項</t>
    <phoneticPr fontId="5"/>
  </si>
  <si>
    <t>[建築主]</t>
    <rPh sb="1" eb="3">
      <t>ケンチク</t>
    </rPh>
    <rPh sb="3" eb="4">
      <t>ヌシ</t>
    </rPh>
    <phoneticPr fontId="3"/>
  </si>
  <si>
    <t>建築物に関する事項（集約版）（参考様式）</t>
    <rPh sb="0" eb="3">
      <t>ケンチクブツ</t>
    </rPh>
    <rPh sb="10" eb="13">
      <t>シュウヤクバン</t>
    </rPh>
    <rPh sb="15" eb="19">
      <t>サンコウヨウシキ</t>
    </rPh>
    <phoneticPr fontId="5"/>
  </si>
  <si>
    <t>【１．非住宅部分の用途】</t>
    <rPh sb="3" eb="4">
      <t>ヒ</t>
    </rPh>
    <rPh sb="4" eb="6">
      <t>ジュウタク</t>
    </rPh>
    <rPh sb="6" eb="8">
      <t>ブブン</t>
    </rPh>
    <rPh sb="9" eb="11">
      <t>ヨウト</t>
    </rPh>
    <phoneticPr fontId="5"/>
  </si>
  <si>
    <t>事務所</t>
    <rPh sb="0" eb="3">
      <t>ジムショ</t>
    </rPh>
    <phoneticPr fontId="5"/>
  </si>
  <si>
    <t>08470</t>
    <phoneticPr fontId="5"/>
  </si>
  <si>
    <t>【２．建築物の住戸の数】</t>
    <phoneticPr fontId="5"/>
  </si>
  <si>
    <t>建築物全体</t>
    <rPh sb="0" eb="5">
      <t>ケンチクブツゼンタイ</t>
    </rPh>
    <phoneticPr fontId="5"/>
  </si>
  <si>
    <t>13</t>
    <phoneticPr fontId="5"/>
  </si>
  <si>
    <t>【３．建築物の床面積】</t>
    <phoneticPr fontId="5"/>
  </si>
  <si>
    <t>（　床面積　）</t>
    <phoneticPr fontId="5"/>
  </si>
  <si>
    <t>（開放部分を除いた
部分の床面積）</t>
    <phoneticPr fontId="5"/>
  </si>
  <si>
    <t>（開放部分及び共用部分を除いた部分の床面積）</t>
    <phoneticPr fontId="5"/>
  </si>
  <si>
    <t>【イ．新築】</t>
  </si>
  <si>
    <t>【ロ．増築】</t>
    <phoneticPr fontId="5"/>
  </si>
  <si>
    <t>全体</t>
    <rPh sb="0" eb="2">
      <t>ゼンタイ</t>
    </rPh>
    <phoneticPr fontId="5"/>
  </si>
  <si>
    <t>増築部分</t>
    <rPh sb="0" eb="4">
      <t>ゾウチクブブン</t>
    </rPh>
    <phoneticPr fontId="5"/>
  </si>
  <si>
    <t>【ハ．改築】</t>
    <rPh sb="3" eb="5">
      <t>カイチク</t>
    </rPh>
    <phoneticPr fontId="5"/>
  </si>
  <si>
    <t>改築部分</t>
    <rPh sb="0" eb="2">
      <t>カイチク</t>
    </rPh>
    <rPh sb="2" eb="3">
      <t>ブ</t>
    </rPh>
    <rPh sb="3" eb="4">
      <t>ブン</t>
    </rPh>
    <phoneticPr fontId="5"/>
  </si>
  <si>
    <t>【４．建築物のエネルギー
　　　　　　　消費性能】</t>
    <phoneticPr fontId="5"/>
  </si>
  <si>
    <t>【イ．非住宅建築物】</t>
    <phoneticPr fontId="5"/>
  </si>
  <si>
    <t>【ロ．一戸建ての住宅】</t>
    <phoneticPr fontId="5"/>
  </si>
  <si>
    <t>【ハ．共同住宅等】</t>
    <phoneticPr fontId="5"/>
  </si>
  <si>
    <t>○</t>
  </si>
  <si>
    <t>【ニ．複合建築物】</t>
    <phoneticPr fontId="5"/>
  </si>
  <si>
    <t>（適用した基準）</t>
    <rPh sb="1" eb="3">
      <t>テキヨウ</t>
    </rPh>
    <rPh sb="5" eb="7">
      <t>キジュン</t>
    </rPh>
    <phoneticPr fontId="5"/>
  </si>
  <si>
    <t>・非住宅部分</t>
    <rPh sb="1" eb="4">
      <t>ヒジュウタク</t>
    </rPh>
    <rPh sb="4" eb="6">
      <t>ブブン</t>
    </rPh>
    <phoneticPr fontId="5"/>
  </si>
  <si>
    <t>・国土交通大臣が認める方法及びその結果</t>
    <phoneticPr fontId="5"/>
  </si>
  <si>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</si>
  <si>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5"/>
  </si>
  <si>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5"/>
  </si>
  <si>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5"/>
  </si>
  <si>
    <t>住戸に関する事項（共同住宅等集約版）（参考様式）</t>
    <rPh sb="9" eb="13">
      <t>キョウドウジュウタク</t>
    </rPh>
    <rPh sb="13" eb="14">
      <t>トウ</t>
    </rPh>
    <rPh sb="14" eb="17">
      <t>シュウヤクバン</t>
    </rPh>
    <rPh sb="19" eb="23">
      <t>サンコウヨウシキ</t>
    </rPh>
    <phoneticPr fontId="5"/>
  </si>
  <si>
    <t>①　住戸部分（標準計算）</t>
    <rPh sb="2" eb="6">
      <t>ジュウコブブン</t>
    </rPh>
    <rPh sb="7" eb="11">
      <t>ヒョウジュンケイサン</t>
    </rPh>
    <phoneticPr fontId="5"/>
  </si>
  <si>
    <t>外皮平均
熱貫流率</t>
    <rPh sb="0" eb="2">
      <t>ガイヒ</t>
    </rPh>
    <rPh sb="2" eb="4">
      <t>ヘイキン</t>
    </rPh>
    <rPh sb="5" eb="9">
      <t>ネツカンリュウリツ</t>
    </rPh>
    <phoneticPr fontId="5"/>
  </si>
  <si>
    <t xml:space="preserve">冷房期の平均日射熱取得率
</t>
    <rPh sb="0" eb="3">
      <t>レイボウキ</t>
    </rPh>
    <rPh sb="4" eb="6">
      <t>ヘイキン</t>
    </rPh>
    <rPh sb="6" eb="8">
      <t>ニッシャ</t>
    </rPh>
    <rPh sb="8" eb="9">
      <t>ネツ</t>
    </rPh>
    <rPh sb="9" eb="12">
      <t>シュトクリツ</t>
    </rPh>
    <phoneticPr fontId="5"/>
  </si>
  <si>
    <t>A</t>
    <phoneticPr fontId="5"/>
  </si>
  <si>
    <t>標準</t>
  </si>
  <si>
    <t>B</t>
    <phoneticPr fontId="5"/>
  </si>
  <si>
    <t>C</t>
    <phoneticPr fontId="5"/>
  </si>
  <si>
    <t>D</t>
    <phoneticPr fontId="5"/>
  </si>
  <si>
    <t>F</t>
    <phoneticPr fontId="5"/>
  </si>
  <si>
    <t>G</t>
    <phoneticPr fontId="5"/>
  </si>
  <si>
    <t>H</t>
    <phoneticPr fontId="5"/>
  </si>
  <si>
    <t>I</t>
    <phoneticPr fontId="5"/>
  </si>
  <si>
    <t>設計一次エネ</t>
    <phoneticPr fontId="5"/>
  </si>
  <si>
    <t>基準一次エネ</t>
  </si>
  <si>
    <t>[MJ/年]</t>
    <phoneticPr fontId="5"/>
  </si>
  <si>
    <t>）基準ηAC値（</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</si>
</sst>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0.0_ "/>
    <numFmt numFmtId="179" formatCode="0.0"/>
    <numFmt numFmtId="180" formatCode="0.00_);[Red]\(0.00\)"/>
    <numFmt numFmtId="181" formatCode="#,##0.0;[Red]\-#,##0.0"/>
    <numFmt numFmtId="182" formatCode="0_ "/>
    <numFmt numFmtId="183" formatCode="0.0_);[Red]\(0.0\)"/>
  </numFmts>
  <fonts count="25" x14ac:knownFonts="1">
    <font>
      <sz val="11"/>
      <color theme="1"/>
      <name val="ＭＳ Ｐゴシック"/>
      <family val="2"/>
      <charset val="128"/>
      <scheme val="minor"/>
    </font>
    <font>
      <sz val="10"/>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2"/>
      <charset val="128"/>
      <scheme val="minor"/>
    </font>
    <font>
      <sz val="10"/>
      <color theme="1"/>
      <name val="ＭＳ 明朝"/>
      <family val="1"/>
      <charset val="128"/>
    </font>
    <font>
      <sz val="11"/>
      <name val="ＭＳ Ｐゴシック"/>
      <family val="2"/>
      <charset val="128"/>
      <scheme val="minor"/>
    </font>
    <font>
      <sz val="10"/>
      <name val="ＭＳ Ｐ明朝"/>
      <family val="1"/>
      <charset val="128"/>
    </font>
    <font>
      <b/>
      <sz val="10"/>
      <name val="ＭＳ 明朝"/>
      <family val="1"/>
      <charset val="128"/>
    </font>
    <font>
      <sz val="11"/>
      <name val="ＭＳ Ｐゴシック"/>
      <family val="3"/>
      <charset val="128"/>
      <scheme val="minor"/>
    </font>
    <font>
      <sz val="11"/>
      <name val="ＭＳ 明朝"/>
      <family val="1"/>
      <charset val="128"/>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rgb="FF00000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1"/>
      <name val="ＭＳ Ｐゴシック"/>
      <family val="3"/>
      <charset val="128"/>
      <scheme val="minor"/>
    </font>
    <font>
      <sz val="10"/>
      <color theme="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s>
  <borders count="34">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12">
    <xf numFmtId="0" fontId="0" fillId="0" borderId="0">
      <alignment vertical="center"/>
    </xf>
    <xf numFmtId="0" fontId="2" fillId="0" borderId="0">
      <alignment vertical="center"/>
    </xf>
    <xf numFmtId="0" fontId="4" fillId="0" borderId="0">
      <alignment vertical="center"/>
    </xf>
    <xf numFmtId="0" fontId="2" fillId="0" borderId="0">
      <alignment vertical="center"/>
    </xf>
    <xf numFmtId="0" fontId="4" fillId="0" borderId="0"/>
    <xf numFmtId="0" fontId="4" fillId="0" borderId="0"/>
    <xf numFmtId="0" fontId="4" fillId="0" borderId="0"/>
    <xf numFmtId="0" fontId="4" fillId="0" borderId="0"/>
    <xf numFmtId="0" fontId="4" fillId="0" borderId="0"/>
    <xf numFmtId="0" fontId="2" fillId="0" borderId="0">
      <alignment vertical="center"/>
    </xf>
    <xf numFmtId="0" fontId="4" fillId="0" borderId="0"/>
    <xf numFmtId="38" fontId="14" fillId="0" borderId="0" applyFont="0" applyFill="0" applyBorder="0" applyAlignment="0" applyProtection="0">
      <alignment vertical="center"/>
    </xf>
  </cellStyleXfs>
  <cellXfs count="381">
    <xf numFmtId="0" fontId="0" fillId="0" borderId="0" xfId="0">
      <alignment vertical="center"/>
    </xf>
    <xf numFmtId="0" fontId="1" fillId="0" borderId="0" xfId="4" applyFont="1" applyAlignment="1">
      <alignment horizontal="right" vertical="center"/>
    </xf>
    <xf numFmtId="0" fontId="1" fillId="0" borderId="0" xfId="4" applyFont="1" applyAlignment="1">
      <alignment vertical="top"/>
    </xf>
    <xf numFmtId="0" fontId="1" fillId="0" borderId="0" xfId="4" applyFont="1" applyAlignment="1">
      <alignment vertical="center" wrapText="1"/>
    </xf>
    <xf numFmtId="0" fontId="1" fillId="0" borderId="0" xfId="4" applyFont="1" applyAlignment="1">
      <alignment vertical="top" wrapText="1"/>
    </xf>
    <xf numFmtId="0" fontId="1" fillId="0" borderId="0" xfId="4" applyFont="1" applyAlignment="1">
      <alignment horizontal="left" vertical="top" wrapText="1"/>
    </xf>
    <xf numFmtId="0" fontId="1" fillId="0" borderId="0" xfId="4" applyFont="1" applyAlignment="1">
      <alignment horizontal="left" vertical="center" wrapText="1"/>
    </xf>
    <xf numFmtId="0" fontId="1" fillId="0" borderId="0" xfId="4" applyFont="1" applyAlignment="1">
      <alignment vertical="center"/>
    </xf>
    <xf numFmtId="0" fontId="1" fillId="0" borderId="0" xfId="10" applyFont="1" applyAlignment="1">
      <alignment vertical="center"/>
    </xf>
    <xf numFmtId="0" fontId="1" fillId="0" borderId="0" xfId="4" applyFont="1" applyAlignment="1">
      <alignment horizontal="center" vertical="center"/>
    </xf>
    <xf numFmtId="0" fontId="1" fillId="0" borderId="0" xfId="1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right" vertical="center" shrinkToFit="1"/>
    </xf>
    <xf numFmtId="0" fontId="1" fillId="0" borderId="0" xfId="4" applyFont="1" applyAlignment="1">
      <alignment horizontal="center" vertical="center" wrapText="1"/>
    </xf>
    <xf numFmtId="0" fontId="6" fillId="0" borderId="0" xfId="0" applyFont="1" applyAlignment="1">
      <alignment vertical="center" wrapText="1"/>
    </xf>
    <xf numFmtId="0" fontId="1" fillId="0" borderId="0" xfId="4" applyFont="1" applyAlignment="1">
      <alignment horizontal="centerContinuous" vertical="center"/>
    </xf>
    <xf numFmtId="0" fontId="1" fillId="0" borderId="9" xfId="4" applyFont="1" applyBorder="1" applyAlignment="1">
      <alignment horizontal="centerContinuous" vertical="center"/>
    </xf>
    <xf numFmtId="0" fontId="1" fillId="0" borderId="10" xfId="4" applyFont="1" applyBorder="1" applyAlignment="1">
      <alignment horizontal="centerContinuous" vertical="center"/>
    </xf>
    <xf numFmtId="0" fontId="1" fillId="0" borderId="11" xfId="4" applyFont="1" applyBorder="1" applyAlignment="1">
      <alignment horizontal="centerContinuous" vertical="center"/>
    </xf>
    <xf numFmtId="0" fontId="1" fillId="0" borderId="9" xfId="4" applyFont="1" applyBorder="1" applyAlignment="1">
      <alignment vertical="center"/>
    </xf>
    <xf numFmtId="0" fontId="1" fillId="0" borderId="10" xfId="4" applyFont="1" applyBorder="1" applyAlignment="1">
      <alignment vertical="center"/>
    </xf>
    <xf numFmtId="0" fontId="1" fillId="0" borderId="9" xfId="4" applyFont="1" applyBorder="1"/>
    <xf numFmtId="0" fontId="1" fillId="0" borderId="10" xfId="4" applyFont="1" applyBorder="1"/>
    <xf numFmtId="0" fontId="1" fillId="0" borderId="11" xfId="4" applyFont="1" applyBorder="1" applyAlignment="1">
      <alignment vertical="center"/>
    </xf>
    <xf numFmtId="49" fontId="1" fillId="0" borderId="10" xfId="4" quotePrefix="1" applyNumberFormat="1" applyFont="1" applyBorder="1" applyAlignment="1">
      <alignment vertical="center"/>
    </xf>
    <xf numFmtId="0" fontId="6" fillId="0" borderId="9" xfId="0" applyFont="1" applyBorder="1" applyAlignment="1">
      <alignment horizontal="centerContinuous" vertical="center"/>
    </xf>
    <xf numFmtId="0" fontId="6" fillId="0" borderId="10" xfId="0" applyFont="1" applyBorder="1" applyAlignment="1">
      <alignment horizontal="centerContinuous" vertical="center"/>
    </xf>
    <xf numFmtId="0" fontId="6" fillId="0" borderId="10" xfId="1" applyFont="1" applyBorder="1">
      <alignment vertical="center"/>
    </xf>
    <xf numFmtId="0" fontId="6" fillId="0" borderId="10" xfId="0" applyFont="1" applyBorder="1">
      <alignment vertical="center"/>
    </xf>
    <xf numFmtId="0" fontId="6" fillId="0" borderId="9" xfId="0" applyFont="1" applyBorder="1">
      <alignment vertical="center"/>
    </xf>
    <xf numFmtId="0" fontId="6" fillId="0" borderId="0" xfId="0" applyFont="1">
      <alignment vertical="center"/>
    </xf>
    <xf numFmtId="0" fontId="6" fillId="0" borderId="7"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lignment vertical="center"/>
    </xf>
    <xf numFmtId="0" fontId="6" fillId="0" borderId="1" xfId="0" applyFont="1" applyBorder="1">
      <alignment vertical="center"/>
    </xf>
    <xf numFmtId="0" fontId="6" fillId="0" borderId="11"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7" fillId="0" borderId="0" xfId="0" applyFont="1">
      <alignment vertical="center"/>
    </xf>
    <xf numFmtId="0" fontId="1" fillId="0" borderId="12" xfId="4" applyFont="1" applyBorder="1" applyAlignment="1">
      <alignment vertical="center"/>
    </xf>
    <xf numFmtId="0" fontId="1" fillId="0" borderId="13" xfId="4" applyFont="1" applyBorder="1" applyAlignment="1">
      <alignment vertical="center"/>
    </xf>
    <xf numFmtId="0" fontId="1" fillId="0" borderId="14" xfId="4" applyFont="1" applyBorder="1" applyAlignment="1">
      <alignment vertical="center"/>
    </xf>
    <xf numFmtId="0" fontId="1" fillId="0" borderId="15" xfId="10" applyFont="1" applyBorder="1" applyAlignment="1">
      <alignment vertical="center"/>
    </xf>
    <xf numFmtId="0" fontId="1" fillId="0" borderId="17" xfId="4" applyFont="1" applyBorder="1" applyAlignment="1">
      <alignment vertical="center"/>
    </xf>
    <xf numFmtId="0" fontId="1" fillId="0" borderId="18" xfId="4" applyFont="1" applyBorder="1" applyAlignment="1">
      <alignment vertical="center"/>
    </xf>
    <xf numFmtId="0" fontId="1" fillId="0" borderId="15" xfId="4" applyFont="1" applyBorder="1" applyAlignment="1">
      <alignment horizontal="left" vertical="center"/>
    </xf>
    <xf numFmtId="0" fontId="1" fillId="0" borderId="16" xfId="10" applyFont="1" applyBorder="1" applyAlignment="1">
      <alignment vertical="center"/>
    </xf>
    <xf numFmtId="0" fontId="1" fillId="0" borderId="15" xfId="4" applyFont="1" applyBorder="1" applyAlignment="1">
      <alignment vertical="center"/>
    </xf>
    <xf numFmtId="0" fontId="1" fillId="0" borderId="12" xfId="10" applyFont="1" applyBorder="1" applyAlignment="1">
      <alignment vertical="center"/>
    </xf>
    <xf numFmtId="0" fontId="1" fillId="0" borderId="13" xfId="10" applyFont="1" applyBorder="1" applyAlignment="1">
      <alignment vertical="center"/>
    </xf>
    <xf numFmtId="0" fontId="1" fillId="0" borderId="14" xfId="10" applyFont="1" applyBorder="1" applyAlignment="1">
      <alignment vertical="center"/>
    </xf>
    <xf numFmtId="0" fontId="1" fillId="0" borderId="0" xfId="4" applyFont="1" applyAlignment="1">
      <alignment horizontal="left" vertical="center"/>
    </xf>
    <xf numFmtId="0" fontId="1" fillId="0" borderId="16" xfId="4" applyFont="1" applyBorder="1" applyAlignment="1">
      <alignment horizontal="left" vertical="center"/>
    </xf>
    <xf numFmtId="0" fontId="1" fillId="0" borderId="12" xfId="4" applyFont="1" applyBorder="1" applyAlignment="1">
      <alignment horizontal="left" vertical="center"/>
    </xf>
    <xf numFmtId="0" fontId="1" fillId="0" borderId="13" xfId="4" applyFont="1" applyBorder="1" applyAlignment="1">
      <alignment horizontal="center" vertical="center"/>
    </xf>
    <xf numFmtId="0" fontId="1" fillId="0" borderId="18" xfId="4" applyFont="1" applyBorder="1" applyAlignment="1">
      <alignment horizontal="left" vertical="center"/>
    </xf>
    <xf numFmtId="0" fontId="1" fillId="0" borderId="19" xfId="4" applyFont="1" applyBorder="1" applyAlignment="1">
      <alignment horizontal="left" vertical="center"/>
    </xf>
    <xf numFmtId="0" fontId="8" fillId="0" borderId="15" xfId="4" applyFont="1" applyBorder="1" applyAlignment="1">
      <alignment horizontal="center" vertical="center"/>
    </xf>
    <xf numFmtId="0" fontId="1" fillId="2" borderId="0" xfId="4" applyFont="1" applyFill="1" applyAlignment="1" applyProtection="1">
      <alignment horizontal="center" vertical="center"/>
      <protection locked="0"/>
    </xf>
    <xf numFmtId="0" fontId="8" fillId="0" borderId="0" xfId="4" applyFont="1" applyAlignment="1">
      <alignment horizontal="left" vertical="center"/>
    </xf>
    <xf numFmtId="0" fontId="8" fillId="0" borderId="0" xfId="4" applyFont="1" applyAlignment="1">
      <alignment horizontal="center" vertical="center"/>
    </xf>
    <xf numFmtId="0" fontId="8" fillId="0" borderId="16" xfId="4" applyFont="1" applyBorder="1" applyAlignment="1">
      <alignment horizontal="center" vertical="center"/>
    </xf>
    <xf numFmtId="0" fontId="8" fillId="0" borderId="17" xfId="4" applyFont="1" applyBorder="1" applyAlignment="1">
      <alignment horizontal="center" vertical="center"/>
    </xf>
    <xf numFmtId="0" fontId="1" fillId="2" borderId="18" xfId="4" applyFont="1" applyFill="1" applyBorder="1" applyAlignment="1" applyProtection="1">
      <alignment horizontal="center" vertical="center"/>
      <protection locked="0"/>
    </xf>
    <xf numFmtId="0" fontId="8" fillId="0" borderId="18" xfId="4" applyFont="1" applyBorder="1" applyAlignment="1">
      <alignment horizontal="left" vertical="center"/>
    </xf>
    <xf numFmtId="0" fontId="8" fillId="0" borderId="18" xfId="4" applyFont="1" applyBorder="1" applyAlignment="1">
      <alignment horizontal="center" vertical="center"/>
    </xf>
    <xf numFmtId="0" fontId="8" fillId="0" borderId="19" xfId="4" applyFont="1" applyBorder="1" applyAlignment="1">
      <alignment horizontal="center" vertical="center"/>
    </xf>
    <xf numFmtId="0" fontId="8" fillId="0" borderId="17" xfId="4" applyFont="1" applyBorder="1" applyAlignment="1">
      <alignment vertical="center"/>
    </xf>
    <xf numFmtId="0" fontId="9" fillId="0" borderId="0" xfId="4" applyFont="1" applyAlignment="1">
      <alignment horizontal="center" vertical="center"/>
    </xf>
    <xf numFmtId="0" fontId="1" fillId="0" borderId="17" xfId="4" applyFont="1" applyBorder="1" applyAlignment="1">
      <alignment horizontal="left" vertical="center"/>
    </xf>
    <xf numFmtId="0" fontId="1" fillId="0" borderId="18" xfId="4" applyFont="1" applyBorder="1" applyAlignment="1">
      <alignment horizontal="left" vertical="top" wrapText="1"/>
    </xf>
    <xf numFmtId="0" fontId="1" fillId="0" borderId="19" xfId="4" applyFont="1" applyBorder="1" applyAlignment="1">
      <alignment horizontal="left" vertical="top" wrapText="1"/>
    </xf>
    <xf numFmtId="0" fontId="10" fillId="0" borderId="0" xfId="1" applyFont="1">
      <alignment vertical="center"/>
    </xf>
    <xf numFmtId="0" fontId="1" fillId="0" borderId="16" xfId="4" applyFont="1" applyBorder="1" applyAlignment="1">
      <alignment vertical="center"/>
    </xf>
    <xf numFmtId="0" fontId="1" fillId="0" borderId="18" xfId="4" applyFont="1" applyBorder="1" applyAlignment="1">
      <alignment horizontal="right" vertical="center"/>
    </xf>
    <xf numFmtId="0" fontId="1" fillId="0" borderId="18" xfId="4" applyFont="1" applyBorder="1" applyAlignment="1">
      <alignment horizontal="center" vertical="center"/>
    </xf>
    <xf numFmtId="0" fontId="1" fillId="0" borderId="19" xfId="4" applyFont="1" applyBorder="1" applyAlignment="1">
      <alignment vertical="center"/>
    </xf>
    <xf numFmtId="176" fontId="1" fillId="0" borderId="18" xfId="10" applyNumberFormat="1" applyFont="1" applyBorder="1" applyAlignment="1">
      <alignment horizontal="left" vertical="center"/>
    </xf>
    <xf numFmtId="0" fontId="8" fillId="0" borderId="18" xfId="4" applyFont="1" applyBorder="1" applyAlignment="1">
      <alignment vertical="center"/>
    </xf>
    <xf numFmtId="0" fontId="1" fillId="0" borderId="15" xfId="10" applyFont="1" applyBorder="1" applyAlignment="1">
      <alignment horizontal="left" vertical="center"/>
    </xf>
    <xf numFmtId="0" fontId="1" fillId="0" borderId="17" xfId="10" applyFont="1" applyBorder="1" applyAlignment="1">
      <alignment horizontal="left" vertical="center"/>
    </xf>
    <xf numFmtId="0" fontId="1" fillId="0" borderId="18" xfId="10" applyFont="1" applyBorder="1" applyAlignment="1">
      <alignment horizontal="left" vertical="center"/>
    </xf>
    <xf numFmtId="0" fontId="1" fillId="0" borderId="18" xfId="10" applyFont="1" applyBorder="1" applyAlignment="1">
      <alignment horizontal="right" vertical="center"/>
    </xf>
    <xf numFmtId="0" fontId="1" fillId="0" borderId="0" xfId="10" applyFont="1" applyAlignment="1">
      <alignment horizontal="center" vertical="center"/>
    </xf>
    <xf numFmtId="0" fontId="1" fillId="0" borderId="18" xfId="4" applyFont="1" applyBorder="1" applyAlignment="1" applyProtection="1">
      <alignment horizontal="center" vertical="center"/>
      <protection locked="0"/>
    </xf>
    <xf numFmtId="0" fontId="1" fillId="0" borderId="18" xfId="10" applyFont="1" applyBorder="1" applyAlignment="1">
      <alignment horizontal="center" vertical="center"/>
    </xf>
    <xf numFmtId="0" fontId="1" fillId="0" borderId="18" xfId="10" applyFont="1" applyBorder="1" applyAlignment="1">
      <alignment vertical="center"/>
    </xf>
    <xf numFmtId="176" fontId="1" fillId="0" borderId="0" xfId="10" applyNumberFormat="1" applyFont="1" applyAlignment="1">
      <alignment vertical="center"/>
    </xf>
    <xf numFmtId="176" fontId="1" fillId="0" borderId="18" xfId="10" applyNumberFormat="1" applyFont="1" applyBorder="1" applyAlignment="1">
      <alignment horizontal="center" vertical="center"/>
    </xf>
    <xf numFmtId="176" fontId="1" fillId="0" borderId="18" xfId="10" applyNumberFormat="1" applyFont="1" applyBorder="1" applyAlignment="1">
      <alignment vertical="center"/>
    </xf>
    <xf numFmtId="0" fontId="1" fillId="0" borderId="19" xfId="10" applyFont="1" applyBorder="1" applyAlignment="1">
      <alignment vertical="center"/>
    </xf>
    <xf numFmtId="0" fontId="1" fillId="0" borderId="12" xfId="4" applyFont="1" applyBorder="1" applyAlignment="1" applyProtection="1">
      <alignment horizontal="center" vertical="center"/>
      <protection locked="0"/>
    </xf>
    <xf numFmtId="0" fontId="1" fillId="0" borderId="13" xfId="4" applyFont="1" applyBorder="1" applyAlignment="1">
      <alignment horizontal="left" vertical="center"/>
    </xf>
    <xf numFmtId="0" fontId="1" fillId="0" borderId="13" xfId="4" applyFont="1" applyBorder="1" applyAlignment="1" applyProtection="1">
      <alignment horizontal="center" vertical="center"/>
      <protection locked="0"/>
    </xf>
    <xf numFmtId="0" fontId="11" fillId="0" borderId="0" xfId="0" applyFont="1">
      <alignment vertical="center"/>
    </xf>
    <xf numFmtId="0" fontId="1" fillId="0" borderId="17" xfId="10" applyFont="1" applyBorder="1" applyAlignment="1">
      <alignment vertical="center"/>
    </xf>
    <xf numFmtId="0" fontId="1" fillId="0" borderId="16" xfId="10" applyFont="1" applyBorder="1" applyAlignment="1">
      <alignment horizontal="left" vertical="center"/>
    </xf>
    <xf numFmtId="177" fontId="1" fillId="0" borderId="0" xfId="10" applyNumberFormat="1" applyFont="1" applyAlignment="1">
      <alignment vertical="center"/>
    </xf>
    <xf numFmtId="0" fontId="1" fillId="0" borderId="16" xfId="4" applyFont="1" applyBorder="1" applyAlignment="1">
      <alignment horizontal="center" vertical="center"/>
    </xf>
    <xf numFmtId="177" fontId="1" fillId="0" borderId="18" xfId="10" applyNumberFormat="1" applyFont="1" applyBorder="1" applyAlignment="1">
      <alignment vertical="center"/>
    </xf>
    <xf numFmtId="177" fontId="1" fillId="0" borderId="18" xfId="10" applyNumberFormat="1" applyFont="1" applyBorder="1" applyAlignment="1">
      <alignment horizontal="center" vertical="center"/>
    </xf>
    <xf numFmtId="0" fontId="1" fillId="0" borderId="19" xfId="4" applyFont="1" applyBorder="1" applyAlignment="1">
      <alignment horizontal="center" vertical="center"/>
    </xf>
    <xf numFmtId="0" fontId="1" fillId="0" borderId="12" xfId="4" applyFont="1" applyBorder="1" applyAlignment="1" applyProtection="1">
      <alignment horizontal="center" vertical="center" wrapText="1"/>
      <protection locked="0"/>
    </xf>
    <xf numFmtId="0" fontId="1" fillId="0" borderId="0" xfId="4" applyFont="1" applyAlignment="1" applyProtection="1">
      <alignment vertical="center"/>
      <protection locked="0"/>
    </xf>
    <xf numFmtId="0" fontId="1" fillId="0" borderId="0" xfId="4" applyFont="1" applyAlignment="1" applyProtection="1">
      <alignment horizontal="left" vertical="center"/>
      <protection locked="0"/>
    </xf>
    <xf numFmtId="0" fontId="1" fillId="0" borderId="0" xfId="4" applyFont="1" applyAlignment="1" applyProtection="1">
      <alignment horizontal="center" vertical="center"/>
      <protection locked="0"/>
    </xf>
    <xf numFmtId="176" fontId="1" fillId="0" borderId="0" xfId="4" applyNumberFormat="1" applyFont="1" applyAlignment="1" applyProtection="1">
      <alignment horizontal="center" vertical="center"/>
      <protection locked="0"/>
    </xf>
    <xf numFmtId="0" fontId="8" fillId="0" borderId="0" xfId="4" applyFont="1" applyAlignment="1">
      <alignment vertical="center"/>
    </xf>
    <xf numFmtId="0" fontId="8" fillId="0" borderId="20" xfId="4" applyFont="1" applyBorder="1" applyAlignment="1">
      <alignment horizontal="center" vertical="center"/>
    </xf>
    <xf numFmtId="178" fontId="8" fillId="0" borderId="20" xfId="4" applyNumberFormat="1" applyFont="1" applyBorder="1" applyAlignment="1">
      <alignment horizontal="center" vertical="center"/>
    </xf>
    <xf numFmtId="0" fontId="9" fillId="0" borderId="0" xfId="4" applyFont="1" applyAlignment="1">
      <alignment vertical="center"/>
    </xf>
    <xf numFmtId="0" fontId="7" fillId="0" borderId="0" xfId="0" applyFont="1" applyAlignment="1">
      <alignment horizontal="left" vertical="center"/>
    </xf>
    <xf numFmtId="0" fontId="8" fillId="0" borderId="0" xfId="4" applyFont="1" applyAlignment="1">
      <alignment horizontal="left" vertical="center" shrinkToFit="1"/>
    </xf>
    <xf numFmtId="0" fontId="8" fillId="0" borderId="0" xfId="4" applyFont="1"/>
    <xf numFmtId="0" fontId="6" fillId="0" borderId="0" xfId="0" applyFont="1" applyAlignment="1">
      <alignment horizontal="left" vertical="center"/>
    </xf>
    <xf numFmtId="178" fontId="1" fillId="0" borderId="0" xfId="4" applyNumberFormat="1" applyFont="1" applyAlignment="1" applyProtection="1">
      <alignment horizontal="left" vertical="center"/>
      <protection locked="0"/>
    </xf>
    <xf numFmtId="0" fontId="1" fillId="0" borderId="0" xfId="10" applyFont="1" applyAlignment="1">
      <alignment horizontal="right" vertical="center"/>
    </xf>
    <xf numFmtId="0" fontId="15" fillId="0" borderId="0" xfId="0" applyFont="1">
      <alignment vertical="center"/>
    </xf>
    <xf numFmtId="0" fontId="1" fillId="0" borderId="20" xfId="4" applyFont="1" applyBorder="1" applyAlignment="1">
      <alignment horizontal="center" vertical="center"/>
    </xf>
    <xf numFmtId="0" fontId="11" fillId="0" borderId="20" xfId="0" applyFont="1" applyBorder="1" applyAlignment="1">
      <alignment horizontal="center" vertical="center"/>
    </xf>
    <xf numFmtId="0" fontId="6" fillId="0" borderId="0" xfId="0" applyFont="1" applyAlignment="1">
      <alignment horizontal="right" vertical="center"/>
    </xf>
    <xf numFmtId="0" fontId="11" fillId="0" borderId="0" xfId="1" applyFont="1">
      <alignment vertical="center"/>
    </xf>
    <xf numFmtId="178" fontId="1" fillId="0" borderId="0" xfId="4" applyNumberFormat="1" applyFont="1" applyAlignment="1">
      <alignment horizontal="center"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11" fillId="0" borderId="15" xfId="0" applyFont="1" applyBorder="1">
      <alignment vertical="center"/>
    </xf>
    <xf numFmtId="0" fontId="11" fillId="0" borderId="16" xfId="0" applyFont="1" applyBorder="1">
      <alignment vertical="center"/>
    </xf>
    <xf numFmtId="0" fontId="11" fillId="0" borderId="17" xfId="0" applyFont="1" applyBorder="1">
      <alignment vertical="center"/>
    </xf>
    <xf numFmtId="0" fontId="11" fillId="0" borderId="18" xfId="0" applyFont="1" applyBorder="1">
      <alignment vertical="center"/>
    </xf>
    <xf numFmtId="0" fontId="11" fillId="0" borderId="19" xfId="0" applyFont="1" applyBorder="1">
      <alignment vertical="center"/>
    </xf>
    <xf numFmtId="0" fontId="6" fillId="0" borderId="0" xfId="0" applyFont="1" applyAlignment="1">
      <alignment horizontal="center" vertical="center"/>
    </xf>
    <xf numFmtId="0" fontId="6" fillId="3" borderId="25" xfId="0" applyFont="1" applyFill="1" applyBorder="1" applyAlignment="1">
      <alignment horizontal="center" vertical="top" wrapText="1"/>
    </xf>
    <xf numFmtId="0" fontId="6" fillId="3" borderId="26" xfId="0" applyFont="1" applyFill="1" applyBorder="1" applyAlignment="1">
      <alignment horizontal="center" vertical="center"/>
    </xf>
    <xf numFmtId="0" fontId="6" fillId="3" borderId="26" xfId="0" applyFont="1" applyFill="1" applyBorder="1" applyAlignment="1">
      <alignment horizontal="center" vertical="center" wrapText="1"/>
    </xf>
    <xf numFmtId="0" fontId="6" fillId="0" borderId="25" xfId="0" applyFont="1" applyBorder="1">
      <alignment vertical="center"/>
    </xf>
    <xf numFmtId="0" fontId="6" fillId="2" borderId="25"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0" borderId="20" xfId="0" applyFont="1" applyBorder="1">
      <alignment vertical="center"/>
    </xf>
    <xf numFmtId="0" fontId="6" fillId="0" borderId="28" xfId="0" applyFont="1" applyBorder="1">
      <alignment vertical="center"/>
    </xf>
    <xf numFmtId="0" fontId="6" fillId="2" borderId="28" xfId="0" applyFont="1" applyFill="1" applyBorder="1" applyAlignment="1" applyProtection="1">
      <alignment horizontal="center" vertical="center"/>
      <protection locked="0"/>
    </xf>
    <xf numFmtId="0" fontId="6" fillId="0" borderId="26" xfId="0" applyFont="1" applyBorder="1">
      <alignment vertical="center"/>
    </xf>
    <xf numFmtId="0" fontId="6" fillId="2" borderId="26" xfId="0"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27" xfId="0" applyFont="1" applyBorder="1">
      <alignment vertical="center"/>
    </xf>
    <xf numFmtId="0" fontId="6" fillId="0" borderId="29" xfId="0" applyFont="1" applyBorder="1">
      <alignment vertical="center"/>
    </xf>
    <xf numFmtId="0" fontId="20" fillId="0" borderId="0" xfId="0" applyFont="1">
      <alignment vertical="center"/>
    </xf>
    <xf numFmtId="0" fontId="20" fillId="0" borderId="10" xfId="0" applyFont="1" applyBorder="1" applyAlignment="1">
      <alignment horizontal="distributed" vertical="center"/>
    </xf>
    <xf numFmtId="0" fontId="20" fillId="0" borderId="10" xfId="0" applyFont="1" applyBorder="1">
      <alignment vertical="center"/>
    </xf>
    <xf numFmtId="0" fontId="20" fillId="0" borderId="11" xfId="0" applyFont="1" applyBorder="1">
      <alignment vertical="center"/>
    </xf>
    <xf numFmtId="0" fontId="20" fillId="0" borderId="2" xfId="0" applyFont="1" applyBorder="1" applyAlignment="1">
      <alignment horizontal="distributed" vertical="center"/>
    </xf>
    <xf numFmtId="0" fontId="20" fillId="0" borderId="2" xfId="0" applyFont="1" applyBorder="1">
      <alignment vertical="center"/>
    </xf>
    <xf numFmtId="0" fontId="20" fillId="0" borderId="3" xfId="0" applyFont="1" applyBorder="1">
      <alignment vertical="center"/>
    </xf>
    <xf numFmtId="0" fontId="20" fillId="3" borderId="8" xfId="0" applyFont="1" applyFill="1" applyBorder="1">
      <alignment vertical="center"/>
    </xf>
    <xf numFmtId="0" fontId="20" fillId="3" borderId="1" xfId="0" applyFont="1" applyFill="1" applyBorder="1">
      <alignment vertical="center"/>
    </xf>
    <xf numFmtId="0" fontId="20" fillId="0" borderId="0" xfId="0" applyFont="1" applyAlignment="1">
      <alignment horizontal="center" vertical="center"/>
    </xf>
    <xf numFmtId="0" fontId="20" fillId="0" borderId="0" xfId="0" applyFont="1" applyAlignment="1">
      <alignment vertical="center" wrapText="1"/>
    </xf>
    <xf numFmtId="0" fontId="20" fillId="3" borderId="1" xfId="0" applyFont="1" applyFill="1" applyBorder="1" applyAlignment="1">
      <alignment horizontal="right" vertical="center"/>
    </xf>
    <xf numFmtId="0" fontId="20" fillId="0" borderId="0" xfId="0" applyFont="1" applyAlignment="1">
      <alignment horizontal="right" vertical="center"/>
    </xf>
    <xf numFmtId="0" fontId="20" fillId="0" borderId="1" xfId="0" applyFont="1" applyBorder="1">
      <alignment vertical="center"/>
    </xf>
    <xf numFmtId="0" fontId="20" fillId="3" borderId="4" xfId="0" applyFont="1" applyFill="1" applyBorder="1">
      <alignment vertical="center"/>
    </xf>
    <xf numFmtId="0" fontId="20" fillId="3" borderId="6" xfId="0" applyFont="1" applyFill="1" applyBorder="1">
      <alignment vertical="center"/>
    </xf>
    <xf numFmtId="0" fontId="20" fillId="0" borderId="5" xfId="0" applyFont="1" applyBorder="1">
      <alignment vertical="center"/>
    </xf>
    <xf numFmtId="0" fontId="20" fillId="0" borderId="6" xfId="0" applyFont="1" applyBorder="1">
      <alignment vertical="center"/>
    </xf>
    <xf numFmtId="0" fontId="20" fillId="2" borderId="0" xfId="0" applyFont="1" applyFill="1" applyAlignment="1">
      <alignment horizontal="center" vertical="center"/>
    </xf>
    <xf numFmtId="0" fontId="21" fillId="0" borderId="0" xfId="0" applyFont="1">
      <alignment vertical="center"/>
    </xf>
    <xf numFmtId="0" fontId="20" fillId="0" borderId="5" xfId="0" applyFont="1" applyBorder="1" applyAlignment="1">
      <alignment horizontal="center" vertical="center"/>
    </xf>
    <xf numFmtId="0" fontId="23" fillId="3" borderId="25" xfId="0" applyFont="1" applyFill="1" applyBorder="1" applyAlignment="1">
      <alignment horizontal="center" vertical="top" wrapText="1"/>
    </xf>
    <xf numFmtId="0" fontId="20" fillId="3" borderId="25" xfId="0" applyFont="1" applyFill="1" applyBorder="1" applyAlignment="1">
      <alignment horizontal="center" vertical="top" wrapText="1"/>
    </xf>
    <xf numFmtId="0" fontId="20" fillId="3" borderId="26" xfId="0" applyFont="1" applyFill="1" applyBorder="1" applyAlignment="1">
      <alignment horizontal="center" vertical="center"/>
    </xf>
    <xf numFmtId="0" fontId="20" fillId="3" borderId="26" xfId="0" applyFont="1" applyFill="1" applyBorder="1" applyAlignment="1">
      <alignment horizontal="center" vertical="center" shrinkToFit="1"/>
    </xf>
    <xf numFmtId="0" fontId="20" fillId="0" borderId="25" xfId="0" applyFont="1" applyBorder="1">
      <alignment vertical="center"/>
    </xf>
    <xf numFmtId="0" fontId="20" fillId="2" borderId="25" xfId="0" applyFont="1" applyFill="1" applyBorder="1" applyAlignment="1" applyProtection="1">
      <alignment horizontal="center" vertical="center"/>
      <protection locked="0"/>
    </xf>
    <xf numFmtId="0" fontId="20" fillId="2" borderId="25" xfId="0" applyFont="1" applyFill="1" applyBorder="1" applyProtection="1">
      <alignment vertical="center"/>
      <protection locked="0"/>
    </xf>
    <xf numFmtId="2" fontId="20" fillId="2" borderId="27" xfId="0" applyNumberFormat="1" applyFont="1" applyFill="1" applyBorder="1" applyProtection="1">
      <alignment vertical="center"/>
      <protection locked="0"/>
    </xf>
    <xf numFmtId="2" fontId="20" fillId="2" borderId="27" xfId="0" applyNumberFormat="1" applyFont="1" applyFill="1" applyBorder="1" applyAlignment="1" applyProtection="1">
      <alignment horizontal="center" vertical="center"/>
      <protection locked="0"/>
    </xf>
    <xf numFmtId="0" fontId="20" fillId="2" borderId="27" xfId="0" applyFont="1" applyFill="1" applyBorder="1" applyProtection="1">
      <alignment vertical="center"/>
      <protection locked="0"/>
    </xf>
    <xf numFmtId="38" fontId="20" fillId="2" borderId="25" xfId="11" applyFont="1" applyFill="1" applyBorder="1" applyProtection="1">
      <alignment vertical="center"/>
      <protection locked="0"/>
    </xf>
    <xf numFmtId="179" fontId="20" fillId="0" borderId="25" xfId="0" applyNumberFormat="1" applyFont="1" applyBorder="1">
      <alignment vertical="center"/>
    </xf>
    <xf numFmtId="0" fontId="20" fillId="0" borderId="28" xfId="0" applyFont="1" applyBorder="1">
      <alignment vertical="center"/>
    </xf>
    <xf numFmtId="0" fontId="20" fillId="2" borderId="28" xfId="0" applyFont="1" applyFill="1" applyBorder="1" applyAlignment="1" applyProtection="1">
      <alignment horizontal="center" vertical="center"/>
      <protection locked="0"/>
    </xf>
    <xf numFmtId="0" fontId="20" fillId="2" borderId="28" xfId="0" applyFont="1" applyFill="1" applyBorder="1" applyProtection="1">
      <alignment vertical="center"/>
      <protection locked="0"/>
    </xf>
    <xf numFmtId="2" fontId="20" fillId="2" borderId="28" xfId="0" applyNumberFormat="1" applyFont="1" applyFill="1" applyBorder="1" applyProtection="1">
      <alignment vertical="center"/>
      <protection locked="0"/>
    </xf>
    <xf numFmtId="2" fontId="20" fillId="2" borderId="28" xfId="0" applyNumberFormat="1" applyFont="1" applyFill="1" applyBorder="1" applyAlignment="1" applyProtection="1">
      <alignment horizontal="center" vertical="center"/>
      <protection locked="0"/>
    </xf>
    <xf numFmtId="38" fontId="20" fillId="2" borderId="28" xfId="11" applyFont="1" applyFill="1" applyBorder="1" applyProtection="1">
      <alignment vertical="center"/>
      <protection locked="0"/>
    </xf>
    <xf numFmtId="179" fontId="20" fillId="0" borderId="28" xfId="0" applyNumberFormat="1" applyFont="1" applyBorder="1">
      <alignment vertical="center"/>
    </xf>
    <xf numFmtId="2" fontId="20" fillId="0" borderId="0" xfId="0" applyNumberFormat="1" applyFont="1">
      <alignment vertical="center"/>
    </xf>
    <xf numFmtId="0" fontId="20" fillId="0" borderId="26" xfId="0" applyFont="1" applyBorder="1">
      <alignment vertical="center"/>
    </xf>
    <xf numFmtId="0" fontId="20" fillId="2" borderId="26" xfId="0" applyFont="1" applyFill="1" applyBorder="1" applyAlignment="1" applyProtection="1">
      <alignment horizontal="center" vertical="center"/>
      <protection locked="0"/>
    </xf>
    <xf numFmtId="0" fontId="20" fillId="2" borderId="26" xfId="0" applyFont="1" applyFill="1" applyBorder="1" applyProtection="1">
      <alignment vertical="center"/>
      <protection locked="0"/>
    </xf>
    <xf numFmtId="2" fontId="20" fillId="2" borderId="29" xfId="0" applyNumberFormat="1" applyFont="1" applyFill="1" applyBorder="1" applyProtection="1">
      <alignment vertical="center"/>
      <protection locked="0"/>
    </xf>
    <xf numFmtId="2" fontId="20" fillId="2" borderId="29" xfId="0" applyNumberFormat="1" applyFont="1" applyFill="1" applyBorder="1" applyAlignment="1" applyProtection="1">
      <alignment horizontal="center" vertical="center"/>
      <protection locked="0"/>
    </xf>
    <xf numFmtId="0" fontId="20" fillId="2" borderId="29" xfId="0" applyFont="1" applyFill="1" applyBorder="1" applyProtection="1">
      <alignment vertical="center"/>
      <protection locked="0"/>
    </xf>
    <xf numFmtId="38" fontId="20" fillId="2" borderId="26" xfId="11" applyFont="1" applyFill="1" applyBorder="1" applyProtection="1">
      <alignment vertical="center"/>
      <protection locked="0"/>
    </xf>
    <xf numFmtId="179" fontId="20" fillId="0" borderId="30" xfId="0" applyNumberFormat="1" applyFont="1" applyBorder="1">
      <alignment vertical="center"/>
    </xf>
    <xf numFmtId="0" fontId="20" fillId="2" borderId="27" xfId="0" applyFont="1" applyFill="1" applyBorder="1" applyAlignment="1" applyProtection="1">
      <alignment horizontal="center" vertical="center"/>
      <protection locked="0"/>
    </xf>
    <xf numFmtId="0" fontId="20" fillId="2" borderId="28" xfId="0" applyFont="1" applyFill="1" applyBorder="1" applyAlignment="1" applyProtection="1">
      <alignment horizontal="right" vertical="center"/>
      <protection locked="0"/>
    </xf>
    <xf numFmtId="0" fontId="20" fillId="2" borderId="26" xfId="0" applyFont="1" applyFill="1" applyBorder="1" applyAlignment="1" applyProtection="1">
      <alignment horizontal="right" vertical="center"/>
      <protection locked="0"/>
    </xf>
    <xf numFmtId="0" fontId="20" fillId="2" borderId="29" xfId="0" applyFont="1" applyFill="1" applyBorder="1" applyAlignment="1" applyProtection="1">
      <alignment horizontal="center" vertical="center"/>
      <protection locked="0"/>
    </xf>
    <xf numFmtId="0" fontId="20" fillId="2" borderId="25" xfId="0" applyFont="1" applyFill="1" applyBorder="1" applyAlignment="1" applyProtection="1">
      <alignment horizontal="right" vertical="center"/>
      <protection locked="0"/>
    </xf>
    <xf numFmtId="179" fontId="20" fillId="0" borderId="29" xfId="0" applyNumberFormat="1" applyFont="1" applyBorder="1">
      <alignment vertical="center"/>
    </xf>
    <xf numFmtId="180" fontId="6" fillId="0" borderId="0" xfId="0" applyNumberFormat="1" applyFont="1">
      <alignment vertical="center"/>
    </xf>
    <xf numFmtId="180" fontId="6" fillId="0" borderId="25" xfId="0" applyNumberFormat="1" applyFont="1" applyBorder="1">
      <alignment vertical="center"/>
    </xf>
    <xf numFmtId="180" fontId="6" fillId="0" borderId="28" xfId="0" applyNumberFormat="1" applyFont="1" applyBorder="1">
      <alignment vertical="center"/>
    </xf>
    <xf numFmtId="180" fontId="6" fillId="0" borderId="30" xfId="0" applyNumberFormat="1" applyFont="1" applyBorder="1">
      <alignment vertical="center"/>
    </xf>
    <xf numFmtId="180" fontId="6" fillId="0" borderId="29" xfId="0" applyNumberFormat="1" applyFont="1" applyBorder="1">
      <alignment vertical="center"/>
    </xf>
    <xf numFmtId="0" fontId="6" fillId="0" borderId="17" xfId="0" applyFont="1" applyBorder="1" applyAlignment="1">
      <alignment horizontal="left" vertical="center"/>
    </xf>
    <xf numFmtId="0" fontId="11" fillId="0" borderId="18" xfId="0" applyFont="1" applyBorder="1" applyAlignment="1">
      <alignment horizontal="left" vertical="center"/>
    </xf>
    <xf numFmtId="0" fontId="6" fillId="0" borderId="18" xfId="0" applyFont="1" applyBorder="1" applyAlignment="1">
      <alignment horizontal="left" vertical="center"/>
    </xf>
    <xf numFmtId="0" fontId="11" fillId="0" borderId="23" xfId="0" applyFont="1" applyBorder="1">
      <alignment vertical="center"/>
    </xf>
    <xf numFmtId="183" fontId="6" fillId="0" borderId="0" xfId="0" applyNumberFormat="1" applyFont="1">
      <alignment vertical="center"/>
    </xf>
    <xf numFmtId="180" fontId="6" fillId="3" borderId="25" xfId="0" applyNumberFormat="1" applyFont="1" applyFill="1" applyBorder="1" applyAlignment="1">
      <alignment horizontal="center" vertical="top" wrapText="1"/>
    </xf>
    <xf numFmtId="183" fontId="6" fillId="3" borderId="25" xfId="0" applyNumberFormat="1" applyFont="1" applyFill="1" applyBorder="1" applyAlignment="1">
      <alignment horizontal="center" vertical="top" wrapText="1"/>
    </xf>
    <xf numFmtId="180" fontId="6" fillId="3" borderId="26" xfId="0" applyNumberFormat="1" applyFont="1" applyFill="1" applyBorder="1" applyAlignment="1">
      <alignment horizontal="center" vertical="center" shrinkToFit="1"/>
    </xf>
    <xf numFmtId="183" fontId="6" fillId="3" borderId="26" xfId="0" applyNumberFormat="1" applyFont="1" applyFill="1" applyBorder="1" applyAlignment="1">
      <alignment horizontal="center" vertical="center"/>
    </xf>
    <xf numFmtId="0" fontId="6" fillId="0" borderId="20" xfId="0" applyFont="1" applyBorder="1" applyAlignment="1">
      <alignment vertical="center" shrinkToFit="1"/>
    </xf>
    <xf numFmtId="180" fontId="6" fillId="2" borderId="25" xfId="0" applyNumberFormat="1" applyFont="1" applyFill="1" applyBorder="1" applyProtection="1">
      <alignment vertical="center"/>
      <protection locked="0"/>
    </xf>
    <xf numFmtId="183" fontId="6" fillId="2" borderId="25" xfId="0" applyNumberFormat="1" applyFont="1" applyFill="1" applyBorder="1" applyProtection="1">
      <alignment vertical="center"/>
      <protection locked="0"/>
    </xf>
    <xf numFmtId="183" fontId="6" fillId="2" borderId="25" xfId="11" applyNumberFormat="1" applyFont="1" applyFill="1" applyBorder="1" applyProtection="1">
      <alignment vertical="center"/>
      <protection locked="0"/>
    </xf>
    <xf numFmtId="180" fontId="6" fillId="0" borderId="20" xfId="0" applyNumberFormat="1" applyFont="1" applyBorder="1" applyAlignment="1">
      <alignment horizontal="left" vertical="center"/>
    </xf>
    <xf numFmtId="183" fontId="6" fillId="0" borderId="20" xfId="0" applyNumberFormat="1" applyFont="1" applyBorder="1" applyAlignment="1">
      <alignment horizontal="left" vertical="center"/>
    </xf>
    <xf numFmtId="180" fontId="6" fillId="0" borderId="20" xfId="0" applyNumberFormat="1" applyFont="1" applyBorder="1">
      <alignment vertical="center"/>
    </xf>
    <xf numFmtId="183" fontId="6" fillId="0" borderId="20" xfId="0" applyNumberFormat="1" applyFont="1" applyBorder="1">
      <alignment vertical="center"/>
    </xf>
    <xf numFmtId="180" fontId="6" fillId="2" borderId="28" xfId="0" applyNumberFormat="1" applyFont="1" applyFill="1" applyBorder="1" applyProtection="1">
      <alignment vertical="center"/>
      <protection locked="0"/>
    </xf>
    <xf numFmtId="183" fontId="6" fillId="2" borderId="28" xfId="0" applyNumberFormat="1" applyFont="1" applyFill="1" applyBorder="1" applyProtection="1">
      <alignment vertical="center"/>
      <protection locked="0"/>
    </xf>
    <xf numFmtId="183" fontId="6" fillId="2" borderId="28" xfId="11" applyNumberFormat="1" applyFont="1" applyFill="1" applyBorder="1" applyProtection="1">
      <alignment vertical="center"/>
      <protection locked="0"/>
    </xf>
    <xf numFmtId="180" fontId="6" fillId="2" borderId="26" xfId="0" applyNumberFormat="1" applyFont="1" applyFill="1" applyBorder="1" applyProtection="1">
      <alignment vertical="center"/>
      <protection locked="0"/>
    </xf>
    <xf numFmtId="183" fontId="6" fillId="2" borderId="26" xfId="0" applyNumberFormat="1" applyFont="1" applyFill="1" applyBorder="1" applyProtection="1">
      <alignment vertical="center"/>
      <protection locked="0"/>
    </xf>
    <xf numFmtId="183" fontId="6" fillId="2" borderId="26" xfId="11" applyNumberFormat="1" applyFont="1" applyFill="1" applyBorder="1" applyProtection="1">
      <alignment vertical="center"/>
      <protection locked="0"/>
    </xf>
    <xf numFmtId="180" fontId="6" fillId="0" borderId="0" xfId="0" applyNumberFormat="1" applyFont="1" applyProtection="1">
      <alignment vertical="center"/>
      <protection locked="0"/>
    </xf>
    <xf numFmtId="183" fontId="6" fillId="0" borderId="0" xfId="0" applyNumberFormat="1" applyFont="1" applyProtection="1">
      <alignment vertical="center"/>
      <protection locked="0"/>
    </xf>
    <xf numFmtId="183" fontId="6" fillId="0" borderId="0" xfId="11" applyNumberFormat="1" applyFont="1" applyFill="1" applyBorder="1" applyProtection="1">
      <alignment vertical="center"/>
      <protection locked="0"/>
    </xf>
    <xf numFmtId="180" fontId="6" fillId="2" borderId="29" xfId="0" applyNumberFormat="1" applyFont="1" applyFill="1" applyBorder="1" applyProtection="1">
      <alignment vertical="center"/>
      <protection locked="0"/>
    </xf>
    <xf numFmtId="183" fontId="6" fillId="2" borderId="29" xfId="0" applyNumberFormat="1" applyFont="1" applyFill="1" applyBorder="1" applyProtection="1">
      <alignment vertical="center"/>
      <protection locked="0"/>
    </xf>
    <xf numFmtId="183" fontId="6" fillId="2" borderId="29" xfId="11" applyNumberFormat="1" applyFont="1" applyFill="1" applyBorder="1" applyProtection="1">
      <alignment vertical="center"/>
      <protection locked="0"/>
    </xf>
    <xf numFmtId="0" fontId="1" fillId="2" borderId="0" xfId="0" applyFont="1" applyFill="1" applyAlignment="1" applyProtection="1">
      <alignment horizontal="center" vertical="center" shrinkToFit="1"/>
      <protection locked="0"/>
    </xf>
    <xf numFmtId="0" fontId="1" fillId="2" borderId="0" xfId="0" applyFont="1" applyFill="1" applyAlignment="1" applyProtection="1">
      <alignment horizontal="center" vertical="center"/>
      <protection locked="0"/>
    </xf>
    <xf numFmtId="0" fontId="1" fillId="2" borderId="0" xfId="4" applyFont="1" applyFill="1" applyAlignment="1" applyProtection="1">
      <alignment horizontal="center" vertical="center" wrapText="1"/>
      <protection locked="0"/>
    </xf>
    <xf numFmtId="0" fontId="1" fillId="0" borderId="0" xfId="4" applyFont="1" applyAlignment="1">
      <alignment horizontal="right" vertical="center"/>
    </xf>
    <xf numFmtId="0" fontId="1" fillId="2" borderId="0" xfId="4" applyFont="1" applyFill="1" applyAlignment="1" applyProtection="1">
      <alignment horizontal="left" vertical="center" wrapText="1"/>
      <protection locked="0"/>
    </xf>
    <xf numFmtId="0" fontId="1" fillId="2" borderId="0" xfId="4" applyFont="1" applyFill="1" applyAlignment="1" applyProtection="1">
      <alignment horizontal="left" vertical="center"/>
      <protection locked="0"/>
    </xf>
    <xf numFmtId="0" fontId="1" fillId="0" borderId="0" xfId="4" applyFont="1" applyAlignment="1">
      <alignment horizontal="left" vertical="top" wrapText="1"/>
    </xf>
    <xf numFmtId="0" fontId="1" fillId="2" borderId="0" xfId="10" applyFont="1" applyFill="1" applyAlignment="1" applyProtection="1">
      <alignment horizontal="left" vertical="center"/>
      <protection locked="0"/>
    </xf>
    <xf numFmtId="0" fontId="1" fillId="2" borderId="16" xfId="10" applyFont="1" applyFill="1" applyBorder="1" applyAlignment="1" applyProtection="1">
      <alignment horizontal="left" vertical="center"/>
      <protection locked="0"/>
    </xf>
    <xf numFmtId="0" fontId="8" fillId="2" borderId="0" xfId="4" applyFont="1" applyFill="1" applyAlignment="1" applyProtection="1">
      <alignment horizontal="left" vertical="center" shrinkToFit="1"/>
      <protection locked="0"/>
    </xf>
    <xf numFmtId="0" fontId="8" fillId="2" borderId="18" xfId="4" applyFont="1" applyFill="1" applyBorder="1" applyAlignment="1" applyProtection="1">
      <alignment horizontal="left" vertical="center" shrinkToFit="1"/>
      <protection locked="0"/>
    </xf>
    <xf numFmtId="0" fontId="8" fillId="2" borderId="0" xfId="4" applyFont="1" applyFill="1" applyAlignment="1" applyProtection="1">
      <alignment vertical="center" wrapText="1"/>
      <protection locked="0"/>
    </xf>
    <xf numFmtId="0" fontId="8" fillId="2" borderId="16" xfId="4" applyFont="1" applyFill="1" applyBorder="1" applyAlignment="1" applyProtection="1">
      <alignment vertical="center" wrapText="1"/>
      <protection locked="0"/>
    </xf>
    <xf numFmtId="0" fontId="8" fillId="2" borderId="18" xfId="4" applyFont="1" applyFill="1" applyBorder="1" applyAlignment="1" applyProtection="1">
      <alignment vertical="center" wrapText="1"/>
      <protection locked="0"/>
    </xf>
    <xf numFmtId="0" fontId="8" fillId="2" borderId="19" xfId="4" applyFont="1" applyFill="1" applyBorder="1" applyAlignment="1" applyProtection="1">
      <alignment vertical="center" wrapText="1"/>
      <protection locked="0"/>
    </xf>
    <xf numFmtId="0" fontId="1" fillId="2" borderId="0" xfId="4" applyFont="1" applyFill="1" applyAlignment="1" applyProtection="1">
      <alignment horizontal="center" vertical="center" shrinkToFit="1"/>
      <protection locked="0"/>
    </xf>
    <xf numFmtId="0" fontId="1" fillId="2" borderId="0" xfId="10" applyFont="1" applyFill="1" applyAlignment="1">
      <alignment horizontal="center" vertical="center" shrinkToFit="1"/>
    </xf>
    <xf numFmtId="0" fontId="8" fillId="2" borderId="0" xfId="4" applyFont="1" applyFill="1" applyAlignment="1" applyProtection="1">
      <alignment horizontal="center" vertical="center" shrinkToFit="1"/>
      <protection locked="0"/>
    </xf>
    <xf numFmtId="0" fontId="1" fillId="2" borderId="13" xfId="4" applyFont="1" applyFill="1" applyBorder="1" applyAlignment="1" applyProtection="1">
      <alignment horizontal="center" vertical="center" shrinkToFit="1"/>
      <protection locked="0"/>
    </xf>
    <xf numFmtId="0" fontId="1" fillId="2" borderId="13" xfId="10" applyFont="1" applyFill="1" applyBorder="1" applyAlignment="1" applyProtection="1">
      <alignment horizontal="center" vertical="center" shrinkToFit="1"/>
      <protection locked="0"/>
    </xf>
    <xf numFmtId="0" fontId="8" fillId="2" borderId="13" xfId="4" applyFont="1" applyFill="1" applyBorder="1" applyAlignment="1" applyProtection="1">
      <alignment horizontal="center" vertical="center" shrinkToFit="1"/>
      <protection locked="0"/>
    </xf>
    <xf numFmtId="0" fontId="1" fillId="2" borderId="0" xfId="10" applyFont="1" applyFill="1" applyAlignment="1" applyProtection="1">
      <alignment horizontal="center" vertical="center" shrinkToFit="1"/>
      <protection locked="0"/>
    </xf>
    <xf numFmtId="0" fontId="1" fillId="2" borderId="0" xfId="4" applyFont="1" applyFill="1" applyAlignment="1">
      <alignment horizontal="left" vertical="center"/>
    </xf>
    <xf numFmtId="0" fontId="1" fillId="2" borderId="16" xfId="4" applyFont="1" applyFill="1" applyBorder="1" applyAlignment="1">
      <alignment horizontal="left" vertical="center"/>
    </xf>
    <xf numFmtId="0" fontId="1" fillId="2" borderId="18" xfId="4" applyFont="1" applyFill="1" applyBorder="1" applyAlignment="1" applyProtection="1">
      <alignment horizontal="left" vertical="center"/>
      <protection locked="0"/>
    </xf>
    <xf numFmtId="0" fontId="1" fillId="2" borderId="19" xfId="4" applyFont="1" applyFill="1" applyBorder="1" applyAlignment="1" applyProtection="1">
      <alignment horizontal="left" vertical="center"/>
      <protection locked="0"/>
    </xf>
    <xf numFmtId="0" fontId="1" fillId="2" borderId="18" xfId="10" applyFont="1" applyFill="1" applyBorder="1" applyAlignment="1" applyProtection="1">
      <alignment horizontal="left" vertical="center"/>
      <protection locked="0"/>
    </xf>
    <xf numFmtId="0" fontId="1" fillId="2" borderId="19" xfId="10" applyFont="1" applyFill="1" applyBorder="1" applyAlignment="1" applyProtection="1">
      <alignment horizontal="left" vertical="center"/>
      <protection locked="0"/>
    </xf>
    <xf numFmtId="0" fontId="1" fillId="0" borderId="15" xfId="10" applyFont="1" applyBorder="1" applyAlignment="1">
      <alignment horizontal="left" vertical="center"/>
    </xf>
    <xf numFmtId="0" fontId="1" fillId="0" borderId="0" xfId="10" applyFont="1" applyAlignment="1">
      <alignment horizontal="left" vertical="center"/>
    </xf>
    <xf numFmtId="0" fontId="1" fillId="2" borderId="0" xfId="10" applyFont="1" applyFill="1" applyAlignment="1" applyProtection="1">
      <alignment vertical="center"/>
      <protection locked="0"/>
    </xf>
    <xf numFmtId="0" fontId="1" fillId="2" borderId="16" xfId="10" applyFont="1" applyFill="1" applyBorder="1" applyAlignment="1" applyProtection="1">
      <alignment vertical="center"/>
      <protection locked="0"/>
    </xf>
    <xf numFmtId="0" fontId="1" fillId="0" borderId="0" xfId="10" applyFont="1" applyAlignment="1">
      <alignment horizontal="center" vertical="center"/>
    </xf>
    <xf numFmtId="0" fontId="1" fillId="2" borderId="0" xfId="10" applyFont="1" applyFill="1" applyAlignment="1" applyProtection="1">
      <alignment horizontal="center" vertical="center"/>
      <protection locked="0"/>
    </xf>
    <xf numFmtId="0" fontId="1" fillId="0" borderId="0" xfId="4" applyFont="1" applyAlignment="1">
      <alignment horizontal="center" vertical="center"/>
    </xf>
    <xf numFmtId="0" fontId="1" fillId="2" borderId="0" xfId="4" applyFont="1" applyFill="1" applyAlignment="1" applyProtection="1">
      <alignment horizontal="right" vertical="center"/>
      <protection locked="0"/>
    </xf>
    <xf numFmtId="176" fontId="1" fillId="0" borderId="0" xfId="10" applyNumberFormat="1" applyFont="1" applyAlignment="1">
      <alignment horizontal="center" vertical="center"/>
    </xf>
    <xf numFmtId="0" fontId="1" fillId="0" borderId="15" xfId="4" applyFont="1" applyBorder="1" applyAlignment="1">
      <alignment horizontal="left" vertical="center"/>
    </xf>
    <xf numFmtId="0" fontId="1" fillId="0" borderId="0" xfId="4" applyFont="1" applyAlignment="1">
      <alignment horizontal="left" vertical="center"/>
    </xf>
    <xf numFmtId="176" fontId="1" fillId="2" borderId="0" xfId="10" applyNumberFormat="1" applyFont="1" applyFill="1" applyAlignment="1" applyProtection="1">
      <alignment horizontal="left" vertical="center" shrinkToFit="1"/>
      <protection locked="0"/>
    </xf>
    <xf numFmtId="0" fontId="1" fillId="2" borderId="0" xfId="10" applyFont="1" applyFill="1" applyAlignment="1" applyProtection="1">
      <alignment horizontal="right" vertical="center"/>
      <protection locked="0"/>
    </xf>
    <xf numFmtId="0" fontId="1" fillId="2" borderId="0" xfId="4" applyFont="1" applyFill="1" applyAlignment="1" applyProtection="1">
      <alignment horizontal="left" vertical="top" wrapText="1"/>
      <protection locked="0"/>
    </xf>
    <xf numFmtId="0" fontId="1" fillId="2" borderId="16" xfId="4" applyFont="1" applyFill="1" applyBorder="1" applyAlignment="1" applyProtection="1">
      <alignment horizontal="left" vertical="top" wrapText="1"/>
      <protection locked="0"/>
    </xf>
    <xf numFmtId="0" fontId="1" fillId="2" borderId="0" xfId="10" applyFont="1" applyFill="1" applyAlignment="1">
      <alignment horizontal="center" vertical="center"/>
    </xf>
    <xf numFmtId="0" fontId="1" fillId="2" borderId="16" xfId="10" applyFont="1" applyFill="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180" fontId="6" fillId="0" borderId="23" xfId="0" applyNumberFormat="1" applyFont="1" applyBorder="1" applyAlignment="1">
      <alignment horizontal="center" vertical="center" shrinkToFit="1"/>
    </xf>
    <xf numFmtId="176" fontId="6" fillId="0" borderId="23" xfId="0" applyNumberFormat="1" applyFont="1" applyBorder="1" applyAlignment="1">
      <alignment horizontal="center" vertical="center" shrinkToFit="1"/>
    </xf>
    <xf numFmtId="183" fontId="6" fillId="0" borderId="23" xfId="0" applyNumberFormat="1" applyFont="1" applyBorder="1" applyAlignment="1">
      <alignment horizontal="center" vertical="center" shrinkToFi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182" fontId="6" fillId="2" borderId="23" xfId="0" applyNumberFormat="1" applyFont="1" applyFill="1" applyBorder="1" applyAlignment="1">
      <alignment horizontal="center" vertical="center"/>
    </xf>
    <xf numFmtId="0" fontId="6" fillId="0" borderId="22" xfId="0" applyFont="1" applyBorder="1" applyAlignment="1">
      <alignment horizontal="left" vertical="center"/>
    </xf>
    <xf numFmtId="0" fontId="6" fillId="0" borderId="23" xfId="0" applyFont="1" applyBorder="1" applyAlignment="1">
      <alignment horizontal="left" vertical="center"/>
    </xf>
    <xf numFmtId="181" fontId="6" fillId="2" borderId="21" xfId="11" applyNumberFormat="1" applyFont="1" applyFill="1" applyBorder="1" applyAlignment="1">
      <alignment horizontal="center" vertical="center" shrinkToFit="1"/>
    </xf>
    <xf numFmtId="181" fontId="6" fillId="2" borderId="21" xfId="11" applyNumberFormat="1" applyFont="1" applyFill="1" applyBorder="1" applyAlignment="1">
      <alignment horizontal="right" vertical="center" shrinkToFit="1"/>
    </xf>
    <xf numFmtId="176" fontId="6" fillId="0" borderId="21" xfId="0" applyNumberFormat="1" applyFont="1" applyBorder="1" applyAlignment="1">
      <alignment horizontal="center" vertical="center"/>
    </xf>
    <xf numFmtId="181" fontId="6" fillId="0" borderId="21" xfId="11" applyNumberFormat="1" applyFont="1" applyFill="1" applyBorder="1" applyAlignment="1">
      <alignment horizontal="center" vertical="center" shrinkToFit="1"/>
    </xf>
    <xf numFmtId="181" fontId="6" fillId="0" borderId="21" xfId="11" applyNumberFormat="1" applyFont="1" applyFill="1" applyBorder="1" applyAlignment="1">
      <alignment horizontal="right" vertical="center" shrinkToFit="1"/>
    </xf>
    <xf numFmtId="176" fontId="24" fillId="0" borderId="33" xfId="0" applyNumberFormat="1" applyFont="1" applyBorder="1" applyAlignment="1">
      <alignment horizontal="center"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31" xfId="0" applyFont="1" applyBorder="1" applyAlignment="1">
      <alignment horizontal="center" vertical="center"/>
    </xf>
    <xf numFmtId="0" fontId="6" fillId="0" borderId="21" xfId="0" applyFont="1" applyBorder="1" applyAlignment="1">
      <alignment horizontal="center" vertical="center"/>
    </xf>
    <xf numFmtId="176" fontId="6" fillId="2" borderId="18" xfId="0" applyNumberFormat="1" applyFont="1" applyFill="1" applyBorder="1" applyAlignment="1">
      <alignment horizontal="left" vertical="center"/>
    </xf>
    <xf numFmtId="0" fontId="6" fillId="0" borderId="32" xfId="0" applyFont="1" applyBorder="1" applyAlignment="1">
      <alignment horizontal="center" vertical="center"/>
    </xf>
    <xf numFmtId="0" fontId="6" fillId="0" borderId="0" xfId="0" applyFont="1" applyAlignment="1">
      <alignment horizontal="left" vertical="center"/>
    </xf>
    <xf numFmtId="0" fontId="11" fillId="2" borderId="0" xfId="0" applyFont="1" applyFill="1" applyAlignment="1">
      <alignment horizontal="center" vertical="center"/>
    </xf>
    <xf numFmtId="0" fontId="6" fillId="2" borderId="0" xfId="0" applyFont="1" applyFill="1" applyAlignment="1">
      <alignment horizontal="center" vertical="center"/>
    </xf>
    <xf numFmtId="176" fontId="1" fillId="0" borderId="0" xfId="4" applyNumberFormat="1" applyFont="1" applyAlignment="1" applyProtection="1">
      <alignment horizontal="center" vertical="center"/>
      <protection locked="0"/>
    </xf>
    <xf numFmtId="177" fontId="1" fillId="0" borderId="0" xfId="10" applyNumberFormat="1" applyFont="1" applyAlignment="1">
      <alignment horizontal="center" vertical="center"/>
    </xf>
    <xf numFmtId="176" fontId="1" fillId="2" borderId="0" xfId="10" applyNumberFormat="1" applyFont="1" applyFill="1" applyAlignment="1">
      <alignment horizontal="center" vertical="center" shrinkToFit="1"/>
    </xf>
    <xf numFmtId="0" fontId="1" fillId="0" borderId="16" xfId="10" applyFont="1" applyBorder="1" applyAlignment="1">
      <alignment horizontal="left" vertical="center"/>
    </xf>
    <xf numFmtId="0" fontId="1" fillId="2" borderId="0" xfId="4" applyFont="1" applyFill="1" applyAlignment="1" applyProtection="1">
      <alignment horizontal="center" vertical="center"/>
      <protection locked="0"/>
    </xf>
    <xf numFmtId="180" fontId="6" fillId="3" borderId="20" xfId="0" applyNumberFormat="1" applyFont="1" applyFill="1" applyBorder="1" applyAlignment="1">
      <alignment horizontal="center" vertical="center" wrapText="1"/>
    </xf>
    <xf numFmtId="0" fontId="6" fillId="3" borderId="20" xfId="0" applyFont="1" applyFill="1" applyBorder="1" applyAlignment="1">
      <alignment horizontal="center" vertical="top" wrapText="1"/>
    </xf>
    <xf numFmtId="0" fontId="6" fillId="3" borderId="25" xfId="0" applyFont="1" applyFill="1" applyBorder="1" applyAlignment="1">
      <alignment horizontal="center" vertical="top"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0" borderId="20" xfId="0" applyFont="1" applyBorder="1" applyAlignment="1">
      <alignment horizontal="center" vertical="center"/>
    </xf>
    <xf numFmtId="180" fontId="6" fillId="0" borderId="20" xfId="0" applyNumberFormat="1" applyFont="1" applyBorder="1" applyAlignment="1">
      <alignment horizontal="center" vertical="center"/>
    </xf>
    <xf numFmtId="183" fontId="6" fillId="0" borderId="20" xfId="0" applyNumberFormat="1" applyFont="1" applyBorder="1" applyAlignment="1">
      <alignment horizontal="center" vertical="center"/>
    </xf>
    <xf numFmtId="0" fontId="1" fillId="2" borderId="0" xfId="4" applyFont="1" applyFill="1" applyAlignment="1" applyProtection="1">
      <alignment vertical="center" wrapText="1"/>
      <protection locked="0"/>
    </xf>
    <xf numFmtId="0" fontId="8" fillId="2" borderId="0" xfId="4" applyFont="1" applyFill="1" applyAlignment="1" applyProtection="1">
      <alignment horizontal="center" vertical="center"/>
      <protection locked="0"/>
    </xf>
    <xf numFmtId="0" fontId="1" fillId="0" borderId="0" xfId="4" applyFont="1" applyAlignment="1" applyProtection="1">
      <alignment horizontal="left" vertical="center"/>
      <protection locked="0"/>
    </xf>
    <xf numFmtId="49" fontId="1" fillId="0" borderId="0" xfId="4" applyNumberFormat="1" applyFont="1" applyAlignment="1">
      <alignment horizontal="left" vertical="center"/>
    </xf>
    <xf numFmtId="0" fontId="1" fillId="0" borderId="0" xfId="4" applyFont="1" applyAlignment="1">
      <alignment horizontal="left" vertical="center" wrapText="1"/>
    </xf>
    <xf numFmtId="0" fontId="20" fillId="0" borderId="9" xfId="0" applyFont="1" applyBorder="1">
      <alignment vertical="center"/>
    </xf>
    <xf numFmtId="0" fontId="20" fillId="0" borderId="10" xfId="0" applyFont="1" applyBorder="1">
      <alignment vertical="center"/>
    </xf>
    <xf numFmtId="0" fontId="20" fillId="0" borderId="11" xfId="0" applyFont="1" applyBorder="1">
      <alignment vertical="center"/>
    </xf>
    <xf numFmtId="0" fontId="20" fillId="2" borderId="10" xfId="0" applyFont="1" applyFill="1" applyBorder="1" applyAlignment="1">
      <alignment horizontal="center" vertical="center"/>
    </xf>
    <xf numFmtId="0" fontId="20" fillId="0" borderId="10" xfId="0" applyFont="1" applyBorder="1" applyAlignment="1">
      <alignment horizontal="center"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9" xfId="0" applyFont="1" applyBorder="1" applyAlignment="1">
      <alignment horizontal="left" vertical="center"/>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20" fillId="0" borderId="20" xfId="0" applyFont="1" applyBorder="1" applyAlignment="1">
      <alignment horizontal="left" vertical="center"/>
    </xf>
    <xf numFmtId="38" fontId="20" fillId="2" borderId="20" xfId="11" applyFont="1" applyFill="1" applyBorder="1" applyAlignment="1">
      <alignment horizontal="right" vertical="center"/>
    </xf>
    <xf numFmtId="179" fontId="20" fillId="2" borderId="20" xfId="0" applyNumberFormat="1" applyFont="1" applyFill="1" applyBorder="1" applyAlignment="1">
      <alignment horizontal="center" vertical="center"/>
    </xf>
    <xf numFmtId="0" fontId="20" fillId="0" borderId="20" xfId="0" applyFont="1" applyBorder="1" applyAlignment="1">
      <alignment horizontal="center" vertical="center"/>
    </xf>
    <xf numFmtId="38" fontId="20" fillId="0" borderId="20" xfId="11" applyFont="1" applyBorder="1" applyAlignment="1">
      <alignment horizontal="right" vertical="center"/>
    </xf>
    <xf numFmtId="179" fontId="20" fillId="0" borderId="20" xfId="0" applyNumberFormat="1" applyFont="1" applyBorder="1" applyAlignment="1">
      <alignment horizontal="center" vertical="center"/>
    </xf>
    <xf numFmtId="0" fontId="20" fillId="2" borderId="5" xfId="0" applyFont="1" applyFill="1" applyBorder="1" applyAlignment="1">
      <alignment horizontal="center" vertical="center"/>
    </xf>
    <xf numFmtId="0" fontId="20" fillId="2" borderId="0" xfId="0" applyFont="1" applyFill="1" applyAlignment="1">
      <alignment horizontal="center" vertical="center"/>
    </xf>
    <xf numFmtId="0" fontId="20" fillId="0" borderId="7"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right" vertical="center"/>
    </xf>
    <xf numFmtId="0" fontId="20" fillId="0" borderId="5" xfId="0" applyFont="1" applyBorder="1" applyAlignment="1">
      <alignment horizontal="right" vertical="center"/>
    </xf>
    <xf numFmtId="0" fontId="20" fillId="3" borderId="7"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0" fillId="3" borderId="8"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0" fillId="0" borderId="0" xfId="0" applyFont="1" applyAlignment="1">
      <alignment horizontal="left" vertical="center" shrinkToFit="1"/>
    </xf>
    <xf numFmtId="0" fontId="20" fillId="0" borderId="1" xfId="0" applyFont="1" applyBorder="1" applyAlignment="1">
      <alignment horizontal="left" vertical="center" shrinkToFit="1"/>
    </xf>
    <xf numFmtId="0" fontId="20" fillId="0" borderId="0" xfId="0" applyFont="1" applyAlignment="1">
      <alignment horizontal="left" vertical="center"/>
    </xf>
    <xf numFmtId="38" fontId="20" fillId="2" borderId="5" xfId="11" applyFont="1" applyFill="1" applyBorder="1" applyAlignment="1">
      <alignment horizontal="right" vertical="center"/>
    </xf>
    <xf numFmtId="0" fontId="20" fillId="0" borderId="5" xfId="0" applyFont="1" applyBorder="1" applyAlignment="1">
      <alignment horizontal="left" vertical="center"/>
    </xf>
    <xf numFmtId="0" fontId="20" fillId="0" borderId="0" xfId="0" applyFont="1" applyAlignment="1">
      <alignment horizontal="right" vertical="center"/>
    </xf>
    <xf numFmtId="38" fontId="20" fillId="2" borderId="0" xfId="11" applyFont="1" applyFill="1" applyBorder="1" applyAlignment="1">
      <alignment horizontal="right" vertical="center"/>
    </xf>
    <xf numFmtId="40" fontId="20" fillId="2" borderId="0" xfId="11" applyNumberFormat="1" applyFont="1" applyFill="1" applyBorder="1" applyAlignment="1">
      <alignment horizontal="right" vertical="center"/>
    </xf>
    <xf numFmtId="49" fontId="20" fillId="2" borderId="10" xfId="0" quotePrefix="1" applyNumberFormat="1" applyFont="1" applyFill="1" applyBorder="1" applyAlignment="1">
      <alignment horizontal="center" vertical="center" shrinkToFit="1"/>
    </xf>
    <xf numFmtId="49" fontId="20" fillId="2" borderId="10" xfId="0" applyNumberFormat="1" applyFont="1" applyFill="1" applyBorder="1" applyAlignment="1">
      <alignment horizontal="center" vertical="center" shrinkToFit="1"/>
    </xf>
    <xf numFmtId="0" fontId="20" fillId="3" borderId="9" xfId="0" applyFont="1" applyFill="1" applyBorder="1" applyAlignment="1">
      <alignment horizontal="distributed" vertical="center"/>
    </xf>
    <xf numFmtId="0" fontId="20" fillId="3" borderId="11" xfId="0" applyFont="1" applyFill="1" applyBorder="1" applyAlignment="1">
      <alignment horizontal="distributed" vertical="center"/>
    </xf>
    <xf numFmtId="0" fontId="20" fillId="3" borderId="7" xfId="0" applyFont="1" applyFill="1" applyBorder="1" applyAlignment="1">
      <alignment horizontal="distributed" vertical="center"/>
    </xf>
    <xf numFmtId="0" fontId="20" fillId="3" borderId="3" xfId="0" applyFont="1" applyFill="1" applyBorder="1" applyAlignment="1">
      <alignment horizontal="distributed"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1" xfId="0" applyFont="1" applyBorder="1" applyAlignment="1">
      <alignment horizontal="center" vertical="center" wrapText="1"/>
    </xf>
    <xf numFmtId="0" fontId="20" fillId="2" borderId="10" xfId="0" applyFont="1" applyFill="1" applyBorder="1" applyAlignment="1">
      <alignment horizontal="right" vertical="center"/>
    </xf>
    <xf numFmtId="0" fontId="23" fillId="3" borderId="20" xfId="0" applyFont="1" applyFill="1" applyBorder="1" applyAlignment="1">
      <alignment horizontal="center" vertical="top" wrapText="1"/>
    </xf>
    <xf numFmtId="0" fontId="23" fillId="3" borderId="25" xfId="0" applyFont="1" applyFill="1" applyBorder="1" applyAlignment="1">
      <alignment horizontal="center" vertical="top"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20" xfId="0"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2D9E755D-07E1-410E-8285-07ABC97FD902}"/>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137D88A0-2BEE-4509-A1F6-89316F932167}"/>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B4FA6-F7B7-453B-88A9-CCFEB841DA94}">
  <dimension ref="A1:AE63"/>
  <sheetViews>
    <sheetView showGridLines="0" tabSelected="1" view="pageBreakPreview" zoomScaleNormal="100" zoomScaleSheetLayoutView="100" workbookViewId="0">
      <selection activeCell="AF1" sqref="AF1"/>
    </sheetView>
  </sheetViews>
  <sheetFormatPr defaultRowHeight="13.5" x14ac:dyDescent="0.15"/>
  <cols>
    <col min="1" max="37" width="2.625" customWidth="1"/>
  </cols>
  <sheetData>
    <row r="1" spans="1:31" ht="16.5" customHeight="1" x14ac:dyDescent="0.15">
      <c r="A1" s="8" t="s">
        <v>289</v>
      </c>
      <c r="B1" s="8"/>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6.5" customHeight="1"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row>
    <row r="3" spans="1:31" ht="16.5" customHeight="1" x14ac:dyDescent="0.15">
      <c r="A3" s="10"/>
      <c r="B3" s="10"/>
      <c r="C3" s="10"/>
      <c r="D3" s="10"/>
      <c r="E3" s="10"/>
      <c r="F3" s="10"/>
      <c r="G3" s="10"/>
      <c r="H3" s="10"/>
      <c r="I3" s="8"/>
      <c r="J3" s="8"/>
      <c r="K3" s="8"/>
      <c r="L3" s="8"/>
      <c r="M3" s="8"/>
      <c r="N3" s="7"/>
      <c r="O3" s="7"/>
      <c r="P3" s="7"/>
      <c r="Q3" s="7"/>
      <c r="R3" s="7"/>
      <c r="S3" s="7"/>
      <c r="T3" s="7"/>
      <c r="U3" s="7"/>
      <c r="V3" s="7"/>
      <c r="W3" s="7"/>
      <c r="X3" s="7"/>
      <c r="Y3" s="7"/>
      <c r="Z3" s="7"/>
      <c r="AA3" s="7"/>
      <c r="AB3" s="7"/>
      <c r="AC3" s="7"/>
      <c r="AD3" s="7"/>
      <c r="AE3" s="1"/>
    </row>
    <row r="4" spans="1:31" ht="16.5" customHeight="1" x14ac:dyDescent="0.15">
      <c r="A4" s="15" t="s">
        <v>1</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row>
    <row r="5" spans="1:31" ht="16.5"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1" ht="16.5" customHeight="1" x14ac:dyDescent="0.15">
      <c r="A6" s="15" t="s">
        <v>392</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16.5" customHeight="1" x14ac:dyDescent="0.15">
      <c r="A7" s="9"/>
      <c r="B7" s="9"/>
      <c r="C7" s="9"/>
      <c r="D7" s="9"/>
      <c r="E7" s="9"/>
      <c r="F7" s="9"/>
      <c r="G7" s="9"/>
      <c r="H7" s="9"/>
      <c r="I7" s="9"/>
      <c r="J7" s="9"/>
      <c r="K7" s="9"/>
      <c r="L7" s="9"/>
      <c r="M7" s="9"/>
      <c r="N7" s="9"/>
      <c r="O7" s="9"/>
      <c r="P7" s="9"/>
      <c r="Q7" s="9"/>
      <c r="R7" s="9"/>
      <c r="S7" s="9"/>
      <c r="T7" s="9"/>
      <c r="U7" s="9"/>
      <c r="V7" s="9"/>
      <c r="W7" s="9"/>
      <c r="X7" s="9"/>
      <c r="Y7" s="9"/>
      <c r="Z7" s="9"/>
      <c r="AA7" s="9"/>
      <c r="AB7" s="9"/>
      <c r="AC7" s="9"/>
      <c r="AD7" s="9"/>
      <c r="AE7" s="9"/>
    </row>
    <row r="8" spans="1:31" ht="16.5" customHeight="1" x14ac:dyDescent="0.15">
      <c r="A8" s="8"/>
      <c r="B8" s="8"/>
      <c r="C8" s="8"/>
      <c r="D8" s="8"/>
      <c r="E8" s="8"/>
      <c r="F8" s="8"/>
      <c r="G8" s="8"/>
      <c r="H8" s="8"/>
      <c r="I8" s="8"/>
      <c r="J8" s="8"/>
      <c r="K8" s="8"/>
      <c r="L8" s="8"/>
      <c r="M8" s="8"/>
      <c r="N8" s="7"/>
      <c r="O8" s="7"/>
      <c r="P8" s="7"/>
      <c r="Q8" s="7"/>
      <c r="R8" s="7"/>
      <c r="S8" s="7"/>
      <c r="T8" s="7"/>
      <c r="U8" s="7"/>
      <c r="V8" s="7"/>
      <c r="W8" s="7"/>
      <c r="X8" s="7"/>
      <c r="Y8" s="7"/>
      <c r="Z8" s="7"/>
      <c r="AA8" s="7"/>
      <c r="AB8" s="7"/>
      <c r="AC8" s="7"/>
      <c r="AD8" s="7"/>
      <c r="AE8" s="7"/>
    </row>
    <row r="9" spans="1:31" ht="16.5" customHeight="1" x14ac:dyDescent="0.15">
      <c r="A9" s="8"/>
      <c r="B9" s="8"/>
      <c r="C9" s="8"/>
      <c r="D9" s="8"/>
      <c r="E9" s="8"/>
      <c r="F9" s="8"/>
      <c r="G9" s="8"/>
      <c r="H9" s="8"/>
      <c r="I9" s="8"/>
      <c r="J9" s="8"/>
      <c r="K9" s="8"/>
      <c r="L9" s="8"/>
      <c r="M9" s="8"/>
      <c r="N9" s="7"/>
      <c r="O9" s="7"/>
      <c r="P9" s="7"/>
      <c r="Q9" s="7"/>
      <c r="R9" s="7"/>
      <c r="S9" s="7"/>
      <c r="T9" s="7"/>
      <c r="U9" s="7"/>
      <c r="V9" s="238"/>
      <c r="W9" s="238"/>
      <c r="X9" s="238"/>
      <c r="Y9" s="11" t="s">
        <v>2</v>
      </c>
      <c r="Z9" s="238"/>
      <c r="AA9" s="238"/>
      <c r="AB9" s="12" t="s">
        <v>3</v>
      </c>
      <c r="AC9" s="239"/>
      <c r="AD9" s="239"/>
      <c r="AE9" s="9" t="s">
        <v>15</v>
      </c>
    </row>
    <row r="10" spans="1:31" ht="16.5" customHeight="1" x14ac:dyDescent="0.15">
      <c r="A10" s="8"/>
      <c r="B10" s="8"/>
      <c r="C10" s="8"/>
      <c r="D10" s="8"/>
      <c r="E10" s="8"/>
      <c r="F10" s="8"/>
      <c r="G10" s="8"/>
      <c r="H10" s="8"/>
      <c r="I10" s="8"/>
      <c r="J10" s="8"/>
      <c r="K10" s="8"/>
      <c r="L10" s="8"/>
      <c r="M10" s="8"/>
      <c r="N10" s="7"/>
      <c r="O10" s="7"/>
      <c r="P10" s="7"/>
      <c r="Q10" s="7"/>
      <c r="R10" s="7"/>
      <c r="S10" s="7"/>
      <c r="T10" s="7"/>
      <c r="U10" s="7"/>
      <c r="V10" s="7"/>
      <c r="W10" s="7"/>
      <c r="X10" s="7"/>
      <c r="Y10" s="7"/>
      <c r="Z10" s="7"/>
      <c r="AA10" s="7"/>
      <c r="AB10" s="7"/>
      <c r="AC10" s="7"/>
      <c r="AD10" s="7"/>
      <c r="AE10" s="7"/>
    </row>
    <row r="11" spans="1:31" ht="16.5" customHeight="1" x14ac:dyDescent="0.15">
      <c r="A11" s="8" t="s">
        <v>9</v>
      </c>
      <c r="B11" s="8"/>
      <c r="C11" s="8"/>
      <c r="D11" s="8"/>
      <c r="E11" s="8"/>
      <c r="F11" s="8"/>
      <c r="G11" s="8"/>
      <c r="H11" s="8"/>
      <c r="I11" s="8"/>
      <c r="J11" s="8"/>
      <c r="K11" s="8"/>
      <c r="L11" s="8"/>
      <c r="M11" s="8"/>
      <c r="N11" s="7"/>
      <c r="O11" s="7"/>
      <c r="P11" s="7"/>
      <c r="Q11" s="7"/>
      <c r="R11" s="7"/>
      <c r="S11" s="7"/>
      <c r="T11" s="7"/>
      <c r="U11" s="7"/>
      <c r="V11" s="7"/>
      <c r="W11" s="7"/>
      <c r="X11" s="7"/>
      <c r="Y11" s="7"/>
      <c r="Z11" s="7"/>
      <c r="AA11" s="7"/>
      <c r="AB11" s="7"/>
      <c r="AC11" s="7"/>
      <c r="AD11" s="7"/>
      <c r="AE11" s="7"/>
    </row>
    <row r="12" spans="1:31" ht="16.5" customHeight="1" x14ac:dyDescent="0.15">
      <c r="A12" s="8"/>
      <c r="B12" s="8"/>
      <c r="C12" s="8"/>
      <c r="D12" s="8"/>
      <c r="E12" s="8"/>
      <c r="F12" s="8"/>
      <c r="G12" s="8"/>
      <c r="H12" s="8"/>
      <c r="I12" s="8"/>
      <c r="J12" s="8"/>
      <c r="K12" s="8"/>
      <c r="L12" s="8"/>
      <c r="M12" s="8"/>
      <c r="N12" s="7"/>
      <c r="O12" s="7"/>
      <c r="P12" s="7"/>
      <c r="Q12" s="7"/>
      <c r="R12" s="7"/>
      <c r="S12" s="7"/>
      <c r="T12" s="7"/>
      <c r="U12" s="7"/>
      <c r="V12" s="7"/>
      <c r="W12" s="7"/>
      <c r="X12" s="7"/>
      <c r="Y12" s="7"/>
      <c r="Z12" s="7"/>
      <c r="AA12" s="7"/>
      <c r="AB12" s="7"/>
      <c r="AC12" s="7"/>
      <c r="AD12" s="7"/>
      <c r="AE12" s="7"/>
    </row>
    <row r="13" spans="1:31" ht="16.5" customHeight="1" x14ac:dyDescent="0.15">
      <c r="A13" s="8"/>
      <c r="B13" s="8"/>
      <c r="C13" s="8"/>
      <c r="D13" s="8"/>
      <c r="E13" s="8"/>
      <c r="F13" s="8"/>
      <c r="G13" s="8"/>
      <c r="H13" s="8"/>
      <c r="I13" s="7"/>
      <c r="J13" s="7"/>
      <c r="K13" s="8"/>
      <c r="L13" s="8"/>
      <c r="M13" s="8"/>
      <c r="N13" s="8"/>
      <c r="O13" s="8"/>
      <c r="P13" s="8"/>
      <c r="Q13" s="8"/>
      <c r="R13" s="8"/>
      <c r="S13" s="3"/>
      <c r="T13" s="3"/>
      <c r="U13" s="3" t="s">
        <v>7</v>
      </c>
      <c r="V13" s="240"/>
      <c r="W13" s="240"/>
      <c r="X13" s="240"/>
      <c r="Y13" s="240"/>
      <c r="Z13" s="240"/>
      <c r="AA13" s="240"/>
      <c r="AB13" s="240"/>
      <c r="AC13" s="240"/>
      <c r="AD13" s="240"/>
      <c r="AE13" s="7" t="s">
        <v>8</v>
      </c>
    </row>
    <row r="14" spans="1:31" ht="16.5" customHeight="1" x14ac:dyDescent="0.15">
      <c r="A14" s="8"/>
      <c r="B14" s="8"/>
      <c r="C14" s="8"/>
      <c r="D14" s="8"/>
      <c r="E14" s="8"/>
      <c r="F14" s="8"/>
      <c r="G14" s="8"/>
      <c r="H14" s="8"/>
      <c r="I14" s="7"/>
      <c r="J14" s="7"/>
      <c r="K14" s="8"/>
      <c r="L14" s="8"/>
      <c r="M14" s="8"/>
      <c r="N14" s="8"/>
      <c r="O14" s="8"/>
      <c r="P14" s="8"/>
      <c r="Q14" s="8"/>
      <c r="R14" s="8"/>
      <c r="S14" s="3"/>
      <c r="T14" s="3"/>
      <c r="U14" s="3"/>
      <c r="V14" s="13"/>
      <c r="W14" s="13"/>
      <c r="X14" s="13"/>
      <c r="Y14" s="13"/>
      <c r="Z14" s="13"/>
      <c r="AA14" s="13"/>
      <c r="AB14" s="13"/>
      <c r="AC14" s="13"/>
      <c r="AD14" s="13"/>
      <c r="AE14" s="7"/>
    </row>
    <row r="15" spans="1:31" ht="16.5" customHeight="1" x14ac:dyDescent="0.15">
      <c r="A15" s="7"/>
      <c r="B15" s="7"/>
      <c r="C15" s="7"/>
      <c r="D15" s="7"/>
      <c r="E15" s="7"/>
      <c r="F15" s="7"/>
      <c r="G15" s="7"/>
      <c r="H15" s="7"/>
      <c r="I15" s="7"/>
      <c r="J15" s="7"/>
      <c r="K15" s="7"/>
      <c r="L15" s="7"/>
      <c r="M15" s="7"/>
      <c r="N15" s="7"/>
      <c r="O15" s="7"/>
      <c r="P15" s="7"/>
      <c r="Q15" s="7"/>
      <c r="R15" s="7"/>
      <c r="S15" s="3"/>
      <c r="T15" s="3"/>
      <c r="U15" s="7"/>
      <c r="V15" s="238"/>
      <c r="W15" s="238"/>
      <c r="X15" s="238"/>
      <c r="Y15" s="3" t="s">
        <v>2</v>
      </c>
      <c r="Z15" s="240"/>
      <c r="AA15" s="240"/>
      <c r="AB15" s="3" t="s">
        <v>3</v>
      </c>
      <c r="AC15" s="240"/>
      <c r="AD15" s="240"/>
      <c r="AE15" s="14" t="s">
        <v>4</v>
      </c>
    </row>
    <row r="16" spans="1:31" ht="16.5" customHeight="1" x14ac:dyDescent="0.15">
      <c r="A16" s="7"/>
      <c r="B16" s="7"/>
      <c r="C16" s="7"/>
      <c r="D16" s="7"/>
      <c r="E16" s="7"/>
      <c r="F16" s="7"/>
      <c r="G16" s="7"/>
      <c r="H16" s="7"/>
      <c r="I16" s="7"/>
      <c r="J16" s="7"/>
      <c r="K16" s="7"/>
      <c r="L16" s="7"/>
      <c r="M16" s="7"/>
      <c r="N16" s="7"/>
      <c r="O16" s="7"/>
      <c r="P16" s="7"/>
      <c r="Q16" s="7"/>
      <c r="R16" s="7"/>
      <c r="S16" s="2"/>
      <c r="T16" s="2"/>
      <c r="U16" s="7"/>
      <c r="V16" s="7"/>
      <c r="W16" s="7"/>
      <c r="X16" s="7"/>
      <c r="Y16" s="7"/>
      <c r="Z16" s="7"/>
      <c r="AA16" s="7"/>
      <c r="AB16" s="7"/>
      <c r="AC16" s="7"/>
      <c r="AD16" s="7"/>
      <c r="AE16" s="3"/>
    </row>
    <row r="17" spans="1:31" ht="16.5" customHeight="1" x14ac:dyDescent="0.15">
      <c r="A17" s="7"/>
      <c r="B17" s="7"/>
      <c r="C17" s="7"/>
      <c r="D17" s="7"/>
      <c r="E17" s="7"/>
      <c r="F17" s="7"/>
      <c r="G17" s="7"/>
      <c r="H17" s="7"/>
      <c r="I17" s="7"/>
      <c r="J17" s="7"/>
      <c r="K17" s="241" t="s">
        <v>11</v>
      </c>
      <c r="L17" s="241"/>
      <c r="M17" s="241"/>
      <c r="N17" s="241"/>
      <c r="O17" s="241"/>
      <c r="P17" s="241"/>
      <c r="Q17" s="241"/>
      <c r="R17" s="241"/>
      <c r="S17" s="242"/>
      <c r="T17" s="242"/>
      <c r="U17" s="242"/>
      <c r="V17" s="242"/>
      <c r="W17" s="242"/>
      <c r="X17" s="242"/>
      <c r="Y17" s="242"/>
      <c r="Z17" s="242"/>
      <c r="AA17" s="242"/>
      <c r="AB17" s="242"/>
      <c r="AC17" s="242"/>
      <c r="AD17" s="242"/>
      <c r="AE17" s="4"/>
    </row>
    <row r="18" spans="1:31" ht="16.5" customHeight="1" x14ac:dyDescent="0.15">
      <c r="A18" s="7"/>
      <c r="B18" s="7"/>
      <c r="C18" s="7"/>
      <c r="D18" s="7"/>
      <c r="E18" s="7"/>
      <c r="F18" s="7"/>
      <c r="G18" s="7"/>
      <c r="H18" s="7"/>
      <c r="I18" s="7"/>
      <c r="J18" s="7"/>
      <c r="K18" s="7"/>
      <c r="L18" s="3"/>
      <c r="M18" s="4"/>
      <c r="N18" s="4"/>
      <c r="O18" s="4"/>
      <c r="P18" s="4"/>
      <c r="Q18" s="4"/>
      <c r="R18" s="4"/>
      <c r="S18" s="242"/>
      <c r="T18" s="242"/>
      <c r="U18" s="242"/>
      <c r="V18" s="242"/>
      <c r="W18" s="242"/>
      <c r="X18" s="242"/>
      <c r="Y18" s="242"/>
      <c r="Z18" s="242"/>
      <c r="AA18" s="242"/>
      <c r="AB18" s="242"/>
      <c r="AC18" s="242"/>
      <c r="AD18" s="242"/>
      <c r="AE18" s="7"/>
    </row>
    <row r="19" spans="1:31" ht="16.5" customHeight="1" x14ac:dyDescent="0.15">
      <c r="A19" s="7"/>
      <c r="B19" s="7"/>
      <c r="C19" s="7"/>
      <c r="D19" s="7"/>
      <c r="E19" s="7"/>
      <c r="F19" s="7"/>
      <c r="G19" s="7"/>
      <c r="H19" s="7"/>
      <c r="I19" s="7"/>
      <c r="J19" s="7"/>
      <c r="K19" s="7"/>
      <c r="L19" s="3"/>
      <c r="M19" s="4"/>
      <c r="N19" s="4"/>
      <c r="O19" s="4"/>
      <c r="P19" s="4"/>
      <c r="Q19" s="4"/>
      <c r="R19" s="5"/>
      <c r="S19" s="5"/>
      <c r="T19" s="5"/>
      <c r="U19" s="5"/>
      <c r="V19" s="5"/>
      <c r="W19" s="5"/>
      <c r="X19" s="5"/>
      <c r="Y19" s="5"/>
      <c r="Z19" s="5"/>
      <c r="AA19" s="5"/>
      <c r="AB19" s="5"/>
      <c r="AC19" s="5"/>
      <c r="AD19" s="5"/>
      <c r="AE19" s="4"/>
    </row>
    <row r="20" spans="1:31" ht="16.5" customHeight="1" x14ac:dyDescent="0.15">
      <c r="A20" s="7"/>
      <c r="B20" s="7"/>
      <c r="C20" s="7"/>
      <c r="D20" s="7"/>
      <c r="E20" s="7"/>
      <c r="F20" s="7"/>
      <c r="G20" s="7"/>
      <c r="H20" s="7"/>
      <c r="I20" s="7"/>
      <c r="J20" s="7"/>
      <c r="K20" s="241" t="s">
        <v>5</v>
      </c>
      <c r="L20" s="241"/>
      <c r="M20" s="241"/>
      <c r="N20" s="241"/>
      <c r="O20" s="241"/>
      <c r="P20" s="241"/>
      <c r="Q20" s="241"/>
      <c r="R20" s="241"/>
      <c r="S20" s="243"/>
      <c r="T20" s="243"/>
      <c r="U20" s="243"/>
      <c r="V20" s="243"/>
      <c r="W20" s="243"/>
      <c r="X20" s="243"/>
      <c r="Y20" s="243"/>
      <c r="Z20" s="243"/>
      <c r="AA20" s="243"/>
      <c r="AB20" s="243"/>
      <c r="AC20" s="243"/>
      <c r="AD20" s="243"/>
      <c r="AE20" s="7"/>
    </row>
    <row r="21" spans="1:31" ht="16.5" customHeight="1" x14ac:dyDescent="0.15">
      <c r="A21" s="7"/>
      <c r="B21" s="7"/>
      <c r="C21" s="7"/>
      <c r="D21" s="7"/>
      <c r="E21" s="7"/>
      <c r="F21" s="7"/>
      <c r="G21" s="7"/>
      <c r="H21" s="7"/>
      <c r="I21" s="2"/>
      <c r="J21" s="7"/>
      <c r="K21" s="7"/>
      <c r="L21" s="7"/>
      <c r="M21" s="7"/>
      <c r="N21" s="7"/>
      <c r="O21" s="7"/>
      <c r="P21" s="7"/>
      <c r="Q21" s="7"/>
      <c r="R21" s="7"/>
      <c r="S21" s="243"/>
      <c r="T21" s="243"/>
      <c r="U21" s="243"/>
      <c r="V21" s="243"/>
      <c r="W21" s="243"/>
      <c r="X21" s="243"/>
      <c r="Y21" s="243"/>
      <c r="Z21" s="243"/>
      <c r="AA21" s="243"/>
      <c r="AB21" s="243"/>
      <c r="AC21" s="243"/>
      <c r="AD21" s="243"/>
      <c r="AE21" s="7"/>
    </row>
    <row r="22" spans="1:31" ht="16.5" customHeight="1" x14ac:dyDescent="0.15">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ht="16.5" customHeight="1" x14ac:dyDescent="0.15">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ht="16.5" customHeight="1" x14ac:dyDescent="0.15">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ht="16.5" customHeight="1" x14ac:dyDescent="0.15">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ht="16.5" customHeight="1" x14ac:dyDescent="0.1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ht="16.5" customHeight="1" x14ac:dyDescent="0.15">
      <c r="A27" s="244" t="s">
        <v>290</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row>
    <row r="28" spans="1:31" ht="16.149999999999999" customHeight="1" x14ac:dyDescent="0.15">
      <c r="A28" s="244"/>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row>
    <row r="29" spans="1:31" ht="16.5" customHeight="1" x14ac:dyDescent="0.15">
      <c r="A29" s="244"/>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row>
    <row r="30" spans="1:31" ht="16.5" customHeight="1" x14ac:dyDescent="0.15">
      <c r="A30" s="7" t="s">
        <v>12</v>
      </c>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ht="16.5" customHeight="1" x14ac:dyDescent="0.15">
      <c r="A31" s="6"/>
      <c r="B31" s="6"/>
      <c r="C31" s="6"/>
      <c r="D31" s="6"/>
      <c r="E31" s="6"/>
      <c r="F31" s="6"/>
      <c r="G31" s="6"/>
      <c r="H31" s="6"/>
      <c r="I31" s="6"/>
      <c r="J31" s="6"/>
      <c r="K31" s="6"/>
      <c r="L31" s="6"/>
      <c r="M31" s="6"/>
      <c r="N31" s="6"/>
      <c r="O31" s="6"/>
      <c r="P31" s="6"/>
      <c r="Q31" s="6"/>
      <c r="R31" s="6"/>
      <c r="S31" s="6"/>
      <c r="T31" s="6"/>
      <c r="U31" s="6" t="s">
        <v>12</v>
      </c>
      <c r="V31" s="6"/>
      <c r="W31" s="6"/>
      <c r="X31" s="6"/>
      <c r="Y31" s="6"/>
      <c r="Z31" s="6"/>
      <c r="AA31" s="6"/>
      <c r="AB31" s="6"/>
      <c r="AC31" s="6"/>
      <c r="AD31" s="6"/>
      <c r="AE31" s="6"/>
    </row>
    <row r="32" spans="1:31" ht="16.5" customHeight="1" x14ac:dyDescent="0.1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ht="16.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ht="16.5" customHeight="1" x14ac:dyDescent="0.15">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row>
    <row r="35" spans="1:31" ht="16.5" customHeight="1" x14ac:dyDescent="0.15">
      <c r="A35" s="7" t="s">
        <v>6</v>
      </c>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row>
    <row r="36" spans="1:31" ht="32.450000000000003" customHeight="1" x14ac:dyDescent="0.15">
      <c r="A36" s="16" t="s">
        <v>16</v>
      </c>
      <c r="B36" s="17"/>
      <c r="C36" s="17"/>
      <c r="D36" s="17"/>
      <c r="E36" s="17"/>
      <c r="F36" s="17"/>
      <c r="G36" s="17"/>
      <c r="H36" s="17"/>
      <c r="I36" s="17"/>
      <c r="J36" s="17"/>
      <c r="K36" s="17"/>
      <c r="L36" s="25" t="s">
        <v>19</v>
      </c>
      <c r="M36" s="18"/>
      <c r="N36" s="16"/>
      <c r="O36" s="17"/>
      <c r="P36" s="17"/>
      <c r="Q36" s="17"/>
      <c r="R36" s="17"/>
      <c r="S36" s="17"/>
      <c r="T36" s="17"/>
      <c r="U36" s="17"/>
      <c r="V36" s="17"/>
      <c r="W36" s="26"/>
      <c r="X36" s="17"/>
      <c r="Y36" s="17"/>
      <c r="Z36" s="18"/>
      <c r="AA36" s="16" t="s">
        <v>0</v>
      </c>
      <c r="AB36" s="17"/>
      <c r="AC36" s="17"/>
      <c r="AD36" s="17"/>
      <c r="AE36" s="18"/>
    </row>
    <row r="37" spans="1:31" ht="31.9" customHeight="1" x14ac:dyDescent="0.15">
      <c r="A37" s="21"/>
      <c r="B37" s="22"/>
      <c r="C37" s="20"/>
      <c r="D37" s="20" t="s">
        <v>2</v>
      </c>
      <c r="E37" s="27"/>
      <c r="F37" s="20"/>
      <c r="G37" s="28" t="s">
        <v>20</v>
      </c>
      <c r="H37" s="20"/>
      <c r="I37" s="20"/>
      <c r="J37" s="28" t="s">
        <v>15</v>
      </c>
      <c r="K37" s="20"/>
      <c r="L37" s="29"/>
      <c r="M37" s="20"/>
      <c r="N37" s="20"/>
      <c r="O37" s="28"/>
      <c r="P37" s="28" t="s">
        <v>21</v>
      </c>
      <c r="Q37" s="20"/>
      <c r="R37" s="30"/>
      <c r="S37" s="28"/>
      <c r="T37" s="28" t="s">
        <v>22</v>
      </c>
      <c r="U37" s="20"/>
      <c r="V37" s="30"/>
      <c r="W37" s="28"/>
      <c r="X37" s="28" t="s">
        <v>15</v>
      </c>
      <c r="Y37" s="20"/>
      <c r="Z37" s="30"/>
      <c r="AA37" s="31"/>
      <c r="AB37" s="32"/>
      <c r="AC37" s="32"/>
      <c r="AD37" s="32"/>
      <c r="AE37" s="33"/>
    </row>
    <row r="38" spans="1:31" ht="32.450000000000003" customHeight="1" x14ac:dyDescent="0.15">
      <c r="A38" s="29"/>
      <c r="B38" s="20" t="s">
        <v>17</v>
      </c>
      <c r="C38" s="20"/>
      <c r="D38" s="20"/>
      <c r="E38" s="20"/>
      <c r="F38" s="20"/>
      <c r="G38" s="20"/>
      <c r="H38" s="24"/>
      <c r="I38" s="20"/>
      <c r="J38" s="24" t="s">
        <v>8</v>
      </c>
      <c r="K38" s="30"/>
      <c r="L38" s="19" t="s">
        <v>7</v>
      </c>
      <c r="M38" s="20"/>
      <c r="N38" s="28"/>
      <c r="O38" s="20"/>
      <c r="P38" s="20"/>
      <c r="Q38" s="20"/>
      <c r="R38" s="20"/>
      <c r="S38" s="20"/>
      <c r="T38" s="20"/>
      <c r="U38" s="20"/>
      <c r="V38" s="28"/>
      <c r="W38" s="28"/>
      <c r="X38" s="28"/>
      <c r="Y38" s="28"/>
      <c r="Z38" s="23" t="s">
        <v>8</v>
      </c>
      <c r="AA38" s="34"/>
      <c r="AB38" s="30"/>
      <c r="AC38" s="30"/>
      <c r="AD38" s="30"/>
      <c r="AE38" s="35"/>
    </row>
    <row r="39" spans="1:31" ht="32.450000000000003" customHeight="1" x14ac:dyDescent="0.15">
      <c r="A39" s="19" t="s">
        <v>18</v>
      </c>
      <c r="B39" s="20"/>
      <c r="C39" s="20"/>
      <c r="D39" s="20"/>
      <c r="E39" s="20"/>
      <c r="F39" s="20"/>
      <c r="G39" s="20"/>
      <c r="H39" s="20"/>
      <c r="I39" s="20"/>
      <c r="J39" s="20"/>
      <c r="K39" s="20"/>
      <c r="L39" s="19" t="s">
        <v>18</v>
      </c>
      <c r="M39" s="23"/>
      <c r="N39" s="29"/>
      <c r="O39" s="20"/>
      <c r="P39" s="20"/>
      <c r="Q39" s="20"/>
      <c r="R39" s="20"/>
      <c r="S39" s="20"/>
      <c r="T39" s="20"/>
      <c r="U39" s="20"/>
      <c r="V39" s="20"/>
      <c r="W39" s="28"/>
      <c r="X39" s="28"/>
      <c r="Y39" s="28"/>
      <c r="Z39" s="36"/>
      <c r="AA39" s="37"/>
      <c r="AB39" s="38"/>
      <c r="AC39" s="38"/>
      <c r="AD39" s="38"/>
      <c r="AE39" s="39"/>
    </row>
    <row r="40" spans="1:31" ht="16.5" customHeight="1" x14ac:dyDescent="0.15">
      <c r="A40" s="7" t="s">
        <v>10</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row>
    <row r="41" spans="1:31" ht="16.5" customHeight="1" x14ac:dyDescent="0.15">
      <c r="A41" s="7" t="s">
        <v>291</v>
      </c>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row>
    <row r="42" spans="1:31" ht="16.5" customHeight="1" x14ac:dyDescent="0.15">
      <c r="A42" s="7" t="s">
        <v>13</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row>
    <row r="43" spans="1:31" ht="16.5" customHeight="1" x14ac:dyDescent="0.15">
      <c r="A43" s="7" t="s">
        <v>14</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row>
    <row r="44" spans="1:31" ht="16.5" customHeight="1" x14ac:dyDescent="0.15">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row>
    <row r="45" spans="1:31" ht="16.5" customHeight="1" x14ac:dyDescent="0.15"/>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row r="54" ht="16.5" customHeight="1" x14ac:dyDescent="0.15"/>
    <row r="55" ht="16.5" customHeight="1" x14ac:dyDescent="0.15"/>
    <row r="56" ht="16.5" customHeight="1" x14ac:dyDescent="0.15"/>
    <row r="57" ht="16.5" customHeight="1" x14ac:dyDescent="0.15"/>
    <row r="58" ht="16.5" customHeight="1" x14ac:dyDescent="0.15"/>
    <row r="59" ht="16.5" customHeight="1" x14ac:dyDescent="0.15"/>
    <row r="60" ht="16.5" customHeight="1" x14ac:dyDescent="0.15"/>
    <row r="61" ht="16.5" customHeight="1" x14ac:dyDescent="0.15"/>
    <row r="62" ht="16.5" customHeight="1" x14ac:dyDescent="0.15"/>
    <row r="63" ht="16.5" customHeight="1" x14ac:dyDescent="0.15"/>
  </sheetData>
  <mergeCells count="12">
    <mergeCell ref="K17:R17"/>
    <mergeCell ref="S17:AD18"/>
    <mergeCell ref="K20:R20"/>
    <mergeCell ref="S20:AD21"/>
    <mergeCell ref="A27:AE29"/>
    <mergeCell ref="V9:X9"/>
    <mergeCell ref="Z9:AA9"/>
    <mergeCell ref="AC9:AD9"/>
    <mergeCell ref="V13:AD13"/>
    <mergeCell ref="V15:X15"/>
    <mergeCell ref="Z15:AA15"/>
    <mergeCell ref="AC15:AD15"/>
  </mergeCells>
  <phoneticPr fontId="5"/>
  <printOptions horizontalCentered="1"/>
  <pageMargins left="0.98425196850393704" right="0.98425196850393704" top="0.78740157480314965"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62CBB-1D76-4F86-8F8A-8A197F86B5B2}">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149" customWidth="1"/>
    <col min="2" max="3" width="10.625" style="149" customWidth="1"/>
    <col min="4" max="28" width="2.625" style="149" customWidth="1"/>
    <col min="29" max="29" width="1.625" style="149" customWidth="1"/>
    <col min="30" max="16384" width="9" style="149"/>
  </cols>
  <sheetData>
    <row r="1" spans="2:28" ht="9.9499999999999993" customHeight="1" x14ac:dyDescent="0.15"/>
    <row r="2" spans="2:28" ht="18" customHeight="1" x14ac:dyDescent="0.15">
      <c r="B2" s="149" t="s">
        <v>483</v>
      </c>
    </row>
    <row r="3" spans="2:28" ht="18" customHeight="1" x14ac:dyDescent="0.15">
      <c r="B3" s="367" t="s">
        <v>484</v>
      </c>
      <c r="C3" s="368"/>
      <c r="D3" s="150"/>
      <c r="E3" s="374" t="s">
        <v>485</v>
      </c>
      <c r="F3" s="374"/>
      <c r="G3" s="374"/>
      <c r="H3" s="374"/>
      <c r="I3" s="151" t="s">
        <v>89</v>
      </c>
      <c r="J3" s="365" t="s">
        <v>486</v>
      </c>
      <c r="K3" s="366"/>
      <c r="L3" s="151" t="s">
        <v>105</v>
      </c>
      <c r="M3" s="374"/>
      <c r="N3" s="374"/>
      <c r="O3" s="374"/>
      <c r="P3" s="374"/>
      <c r="Q3" s="151" t="s">
        <v>89</v>
      </c>
      <c r="R3" s="366"/>
      <c r="S3" s="366"/>
      <c r="T3" s="151" t="s">
        <v>105</v>
      </c>
      <c r="U3" s="374"/>
      <c r="V3" s="374"/>
      <c r="W3" s="374"/>
      <c r="X3" s="374"/>
      <c r="Y3" s="151" t="s">
        <v>89</v>
      </c>
      <c r="Z3" s="365"/>
      <c r="AA3" s="366"/>
      <c r="AB3" s="152" t="s">
        <v>105</v>
      </c>
    </row>
    <row r="4" spans="2:28" ht="18" customHeight="1" x14ac:dyDescent="0.15">
      <c r="B4" s="367" t="s">
        <v>487</v>
      </c>
      <c r="C4" s="368"/>
      <c r="D4" s="150"/>
      <c r="E4" s="334" t="s">
        <v>488</v>
      </c>
      <c r="F4" s="334"/>
      <c r="G4" s="334"/>
      <c r="H4" s="334"/>
      <c r="I4" s="151"/>
      <c r="J4" s="365" t="s">
        <v>489</v>
      </c>
      <c r="K4" s="366"/>
      <c r="L4" s="151" t="s">
        <v>434</v>
      </c>
      <c r="M4" s="151"/>
      <c r="N4" s="151"/>
      <c r="O4" s="151"/>
      <c r="P4" s="151"/>
      <c r="Q4" s="151"/>
      <c r="R4" s="151"/>
      <c r="S4" s="151"/>
      <c r="T4" s="151"/>
      <c r="U4" s="151"/>
      <c r="V4" s="151"/>
      <c r="W4" s="151"/>
      <c r="X4" s="151"/>
      <c r="Y4" s="151"/>
      <c r="Z4" s="151"/>
      <c r="AA4" s="151"/>
      <c r="AB4" s="152"/>
    </row>
    <row r="5" spans="2:28" ht="18" customHeight="1" x14ac:dyDescent="0.15">
      <c r="B5" s="369" t="s">
        <v>490</v>
      </c>
      <c r="C5" s="370"/>
      <c r="D5" s="153"/>
      <c r="E5" s="154"/>
      <c r="F5" s="154"/>
      <c r="G5" s="154"/>
      <c r="H5" s="154"/>
      <c r="I5" s="154"/>
      <c r="J5" s="154"/>
      <c r="K5" s="154"/>
      <c r="L5" s="154"/>
      <c r="M5" s="154"/>
      <c r="N5" s="154"/>
      <c r="O5" s="154"/>
      <c r="P5" s="154"/>
      <c r="Q5" s="154"/>
      <c r="R5" s="154"/>
      <c r="S5" s="154"/>
      <c r="T5" s="154"/>
      <c r="U5" s="154"/>
      <c r="V5" s="154"/>
      <c r="W5" s="154"/>
      <c r="X5" s="154"/>
      <c r="Y5" s="154"/>
      <c r="Z5" s="154"/>
      <c r="AA5" s="154"/>
      <c r="AB5" s="155"/>
    </row>
    <row r="6" spans="2:28" ht="16.5" customHeight="1" x14ac:dyDescent="0.15">
      <c r="B6" s="156"/>
      <c r="C6" s="157"/>
      <c r="G6" s="371" t="s">
        <v>491</v>
      </c>
      <c r="H6" s="371"/>
      <c r="I6" s="371"/>
      <c r="J6" s="371"/>
      <c r="K6" s="371"/>
      <c r="L6" s="371"/>
      <c r="M6" s="371"/>
      <c r="N6" s="372" t="s">
        <v>492</v>
      </c>
      <c r="O6" s="372"/>
      <c r="P6" s="372"/>
      <c r="Q6" s="372"/>
      <c r="R6" s="372"/>
      <c r="S6" s="372"/>
      <c r="T6" s="372"/>
      <c r="U6" s="372" t="s">
        <v>493</v>
      </c>
      <c r="V6" s="372"/>
      <c r="W6" s="372"/>
      <c r="X6" s="372"/>
      <c r="Y6" s="372"/>
      <c r="Z6" s="372"/>
      <c r="AA6" s="372"/>
      <c r="AB6" s="373"/>
    </row>
    <row r="7" spans="2:28" ht="18" customHeight="1" x14ac:dyDescent="0.15">
      <c r="B7" s="156"/>
      <c r="C7" s="157"/>
      <c r="H7" s="159"/>
      <c r="I7" s="159"/>
      <c r="J7" s="159"/>
      <c r="K7" s="159"/>
      <c r="L7" s="159"/>
      <c r="M7" s="159"/>
      <c r="N7" s="372"/>
      <c r="O7" s="372"/>
      <c r="P7" s="372"/>
      <c r="Q7" s="372"/>
      <c r="R7" s="372"/>
      <c r="S7" s="372"/>
      <c r="T7" s="372"/>
      <c r="U7" s="372"/>
      <c r="V7" s="372"/>
      <c r="W7" s="372"/>
      <c r="X7" s="372"/>
      <c r="Y7" s="372"/>
      <c r="Z7" s="372"/>
      <c r="AA7" s="372"/>
      <c r="AB7" s="373"/>
    </row>
    <row r="8" spans="2:28" ht="18" customHeight="1" x14ac:dyDescent="0.15">
      <c r="B8" s="156"/>
      <c r="C8" s="160" t="s">
        <v>494</v>
      </c>
      <c r="D8" s="161"/>
      <c r="G8" s="149" t="s">
        <v>89</v>
      </c>
      <c r="H8" s="364">
        <v>1340.6</v>
      </c>
      <c r="I8" s="364"/>
      <c r="J8" s="364"/>
      <c r="K8" s="364"/>
      <c r="L8" s="359" t="s">
        <v>97</v>
      </c>
      <c r="M8" s="359"/>
      <c r="N8" s="149" t="s">
        <v>89</v>
      </c>
      <c r="O8" s="363"/>
      <c r="P8" s="363"/>
      <c r="Q8" s="363"/>
      <c r="R8" s="363"/>
      <c r="S8" s="359" t="s">
        <v>97</v>
      </c>
      <c r="T8" s="359"/>
      <c r="U8" s="149" t="s">
        <v>89</v>
      </c>
      <c r="V8" s="364">
        <v>1273.57</v>
      </c>
      <c r="W8" s="364"/>
      <c r="X8" s="364"/>
      <c r="Y8" s="364"/>
      <c r="Z8" s="359" t="s">
        <v>97</v>
      </c>
      <c r="AA8" s="359"/>
      <c r="AB8" s="162"/>
    </row>
    <row r="9" spans="2:28" ht="18" customHeight="1" x14ac:dyDescent="0.15">
      <c r="B9" s="156"/>
      <c r="C9" s="160" t="s">
        <v>495</v>
      </c>
      <c r="D9" s="362" t="s">
        <v>496</v>
      </c>
      <c r="E9" s="362"/>
      <c r="F9" s="362"/>
      <c r="G9" s="149" t="s">
        <v>89</v>
      </c>
      <c r="H9" s="363"/>
      <c r="I9" s="363"/>
      <c r="J9" s="363"/>
      <c r="K9" s="363"/>
      <c r="L9" s="359" t="s">
        <v>97</v>
      </c>
      <c r="M9" s="359"/>
      <c r="N9" s="149" t="s">
        <v>89</v>
      </c>
      <c r="O9" s="363"/>
      <c r="P9" s="363"/>
      <c r="Q9" s="363"/>
      <c r="R9" s="363"/>
      <c r="S9" s="359" t="s">
        <v>97</v>
      </c>
      <c r="T9" s="359"/>
      <c r="U9" s="149" t="s">
        <v>89</v>
      </c>
      <c r="V9" s="363"/>
      <c r="W9" s="363"/>
      <c r="X9" s="363"/>
      <c r="Y9" s="363"/>
      <c r="Z9" s="359" t="s">
        <v>97</v>
      </c>
      <c r="AA9" s="359"/>
      <c r="AB9" s="162"/>
    </row>
    <row r="10" spans="2:28" ht="18" customHeight="1" x14ac:dyDescent="0.15">
      <c r="B10" s="156"/>
      <c r="C10" s="157"/>
      <c r="D10" s="362" t="s">
        <v>497</v>
      </c>
      <c r="E10" s="362"/>
      <c r="F10" s="362"/>
      <c r="G10" s="149" t="s">
        <v>89</v>
      </c>
      <c r="H10" s="363"/>
      <c r="I10" s="363"/>
      <c r="J10" s="363"/>
      <c r="K10" s="363"/>
      <c r="L10" s="359" t="s">
        <v>97</v>
      </c>
      <c r="M10" s="359"/>
      <c r="N10" s="149" t="s">
        <v>89</v>
      </c>
      <c r="O10" s="363"/>
      <c r="P10" s="363"/>
      <c r="Q10" s="363"/>
      <c r="R10" s="363"/>
      <c r="S10" s="359" t="s">
        <v>97</v>
      </c>
      <c r="T10" s="359"/>
      <c r="U10" s="149" t="s">
        <v>89</v>
      </c>
      <c r="V10" s="363"/>
      <c r="W10" s="363"/>
      <c r="X10" s="363"/>
      <c r="Y10" s="363"/>
      <c r="Z10" s="359" t="s">
        <v>97</v>
      </c>
      <c r="AA10" s="359"/>
      <c r="AB10" s="162"/>
    </row>
    <row r="11" spans="2:28" ht="18" customHeight="1" x14ac:dyDescent="0.15">
      <c r="B11" s="156"/>
      <c r="C11" s="160" t="s">
        <v>498</v>
      </c>
      <c r="D11" s="362" t="s">
        <v>496</v>
      </c>
      <c r="E11" s="362"/>
      <c r="F11" s="362"/>
      <c r="G11" s="149" t="s">
        <v>89</v>
      </c>
      <c r="H11" s="363"/>
      <c r="I11" s="363"/>
      <c r="J11" s="363"/>
      <c r="K11" s="363"/>
      <c r="L11" s="359" t="s">
        <v>97</v>
      </c>
      <c r="M11" s="359"/>
      <c r="N11" s="149" t="s">
        <v>89</v>
      </c>
      <c r="O11" s="363"/>
      <c r="P11" s="363"/>
      <c r="Q11" s="363"/>
      <c r="R11" s="363"/>
      <c r="S11" s="359" t="s">
        <v>97</v>
      </c>
      <c r="T11" s="359"/>
      <c r="U11" s="149" t="s">
        <v>89</v>
      </c>
      <c r="V11" s="363"/>
      <c r="W11" s="363"/>
      <c r="X11" s="363"/>
      <c r="Y11" s="363"/>
      <c r="Z11" s="359" t="s">
        <v>97</v>
      </c>
      <c r="AA11" s="359"/>
      <c r="AB11" s="162"/>
    </row>
    <row r="12" spans="2:28" ht="18" customHeight="1" x14ac:dyDescent="0.15">
      <c r="B12" s="163"/>
      <c r="C12" s="164"/>
      <c r="D12" s="352" t="s">
        <v>499</v>
      </c>
      <c r="E12" s="352"/>
      <c r="F12" s="352"/>
      <c r="G12" s="165" t="s">
        <v>89</v>
      </c>
      <c r="H12" s="360"/>
      <c r="I12" s="360"/>
      <c r="J12" s="360"/>
      <c r="K12" s="360"/>
      <c r="L12" s="361" t="s">
        <v>97</v>
      </c>
      <c r="M12" s="361"/>
      <c r="N12" s="165" t="s">
        <v>89</v>
      </c>
      <c r="O12" s="360"/>
      <c r="P12" s="360"/>
      <c r="Q12" s="360"/>
      <c r="R12" s="360"/>
      <c r="S12" s="361" t="s">
        <v>97</v>
      </c>
      <c r="T12" s="361"/>
      <c r="U12" s="165" t="s">
        <v>89</v>
      </c>
      <c r="V12" s="360"/>
      <c r="W12" s="360"/>
      <c r="X12" s="360"/>
      <c r="Y12" s="360"/>
      <c r="Z12" s="361" t="s">
        <v>97</v>
      </c>
      <c r="AA12" s="361"/>
      <c r="AB12" s="166"/>
    </row>
    <row r="13" spans="2:28" ht="18" customHeight="1" x14ac:dyDescent="0.15">
      <c r="B13" s="353" t="s">
        <v>500</v>
      </c>
      <c r="C13" s="354"/>
      <c r="D13" s="154" t="s">
        <v>398</v>
      </c>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5"/>
    </row>
    <row r="14" spans="2:28" ht="18" customHeight="1" x14ac:dyDescent="0.15">
      <c r="B14" s="355"/>
      <c r="C14" s="356"/>
      <c r="E14" s="167"/>
      <c r="F14" s="357" t="s">
        <v>501</v>
      </c>
      <c r="G14" s="357"/>
      <c r="H14" s="357"/>
      <c r="I14" s="357"/>
      <c r="J14" s="357"/>
      <c r="K14" s="357"/>
      <c r="L14" s="357"/>
      <c r="M14" s="167"/>
      <c r="N14" s="357" t="s">
        <v>502</v>
      </c>
      <c r="O14" s="357"/>
      <c r="P14" s="357"/>
      <c r="Q14" s="357"/>
      <c r="R14" s="357"/>
      <c r="S14" s="357"/>
      <c r="T14" s="357"/>
      <c r="U14" s="167"/>
      <c r="V14" s="357" t="s">
        <v>503</v>
      </c>
      <c r="W14" s="357"/>
      <c r="X14" s="357"/>
      <c r="Y14" s="357"/>
      <c r="Z14" s="357"/>
      <c r="AA14" s="357"/>
      <c r="AB14" s="358"/>
    </row>
    <row r="15" spans="2:28" ht="18" customHeight="1" x14ac:dyDescent="0.15">
      <c r="B15" s="156"/>
      <c r="C15" s="157"/>
      <c r="E15" s="167" t="s">
        <v>504</v>
      </c>
      <c r="F15" s="357" t="s">
        <v>505</v>
      </c>
      <c r="G15" s="357"/>
      <c r="H15" s="357"/>
      <c r="I15" s="357"/>
      <c r="J15" s="357"/>
      <c r="K15" s="357"/>
      <c r="L15" s="357"/>
      <c r="AB15" s="162"/>
    </row>
    <row r="16" spans="2:28" ht="18" customHeight="1" x14ac:dyDescent="0.15">
      <c r="B16" s="156"/>
      <c r="C16" s="157"/>
      <c r="D16" s="149" t="s">
        <v>506</v>
      </c>
      <c r="AB16" s="162"/>
    </row>
    <row r="17" spans="2:28" ht="18" customHeight="1" x14ac:dyDescent="0.15">
      <c r="B17" s="156"/>
      <c r="C17" s="157"/>
      <c r="F17" s="149" t="s">
        <v>507</v>
      </c>
      <c r="J17" s="167" t="s">
        <v>504</v>
      </c>
      <c r="K17" s="149" t="s">
        <v>402</v>
      </c>
      <c r="AB17" s="162"/>
    </row>
    <row r="18" spans="2:28" ht="18" customHeight="1" x14ac:dyDescent="0.15">
      <c r="B18" s="156"/>
      <c r="C18" s="157"/>
      <c r="J18" s="167"/>
      <c r="K18" s="149" t="s">
        <v>403</v>
      </c>
      <c r="AB18" s="162"/>
    </row>
    <row r="19" spans="2:28" ht="18" customHeight="1" x14ac:dyDescent="0.15">
      <c r="B19" s="156"/>
      <c r="C19" s="157"/>
      <c r="J19" s="167"/>
      <c r="K19" s="149" t="s">
        <v>508</v>
      </c>
      <c r="AB19" s="162"/>
    </row>
    <row r="20" spans="2:28" ht="18" customHeight="1" x14ac:dyDescent="0.15">
      <c r="B20" s="156"/>
      <c r="C20" s="157"/>
      <c r="K20" s="149" t="s">
        <v>89</v>
      </c>
      <c r="L20" s="347"/>
      <c r="M20" s="347"/>
      <c r="N20" s="347"/>
      <c r="O20" s="347"/>
      <c r="P20" s="347"/>
      <c r="Q20" s="347"/>
      <c r="R20" s="347"/>
      <c r="S20" s="347"/>
      <c r="T20" s="347"/>
      <c r="U20" s="347"/>
      <c r="V20" s="347"/>
      <c r="W20" s="347"/>
      <c r="X20" s="347"/>
      <c r="Y20" s="347"/>
      <c r="Z20" s="347"/>
      <c r="AA20" s="149" t="s">
        <v>105</v>
      </c>
      <c r="AB20" s="162"/>
    </row>
    <row r="21" spans="2:28" ht="18" customHeight="1" x14ac:dyDescent="0.15">
      <c r="B21" s="156"/>
      <c r="C21" s="157"/>
      <c r="F21" s="149" t="s">
        <v>406</v>
      </c>
      <c r="AB21" s="162"/>
    </row>
    <row r="22" spans="2:28" ht="18" customHeight="1" x14ac:dyDescent="0.15">
      <c r="B22" s="156"/>
      <c r="C22" s="157"/>
      <c r="F22" s="168" t="s">
        <v>407</v>
      </c>
      <c r="AB22" s="162"/>
    </row>
    <row r="23" spans="2:28" ht="18" customHeight="1" x14ac:dyDescent="0.15">
      <c r="B23" s="156"/>
      <c r="C23" s="157"/>
      <c r="J23" s="167" t="s">
        <v>504</v>
      </c>
      <c r="K23" s="149" t="s">
        <v>408</v>
      </c>
      <c r="AB23" s="162"/>
    </row>
    <row r="24" spans="2:28" ht="18" customHeight="1" x14ac:dyDescent="0.15">
      <c r="B24" s="156"/>
      <c r="C24" s="157"/>
      <c r="J24" s="167"/>
      <c r="K24" s="149" t="s">
        <v>410</v>
      </c>
      <c r="AB24" s="162"/>
    </row>
    <row r="25" spans="2:28" ht="18" customHeight="1" x14ac:dyDescent="0.15">
      <c r="B25" s="156"/>
      <c r="C25" s="157"/>
      <c r="J25" s="167"/>
      <c r="K25" s="149" t="s">
        <v>508</v>
      </c>
      <c r="AB25" s="162"/>
    </row>
    <row r="26" spans="2:28" ht="18" customHeight="1" x14ac:dyDescent="0.15">
      <c r="B26" s="156"/>
      <c r="C26" s="157"/>
      <c r="K26" s="149" t="s">
        <v>89</v>
      </c>
      <c r="L26" s="347"/>
      <c r="M26" s="347"/>
      <c r="N26" s="347"/>
      <c r="O26" s="347"/>
      <c r="P26" s="347"/>
      <c r="Q26" s="347"/>
      <c r="R26" s="347"/>
      <c r="S26" s="347"/>
      <c r="T26" s="347"/>
      <c r="U26" s="347"/>
      <c r="V26" s="347"/>
      <c r="W26" s="347"/>
      <c r="X26" s="347"/>
      <c r="Y26" s="347"/>
      <c r="Z26" s="347"/>
      <c r="AA26" s="149" t="s">
        <v>105</v>
      </c>
      <c r="AB26" s="162"/>
    </row>
    <row r="27" spans="2:28" ht="18" customHeight="1" x14ac:dyDescent="0.15">
      <c r="B27" s="156"/>
      <c r="C27" s="157"/>
      <c r="F27" s="149" t="s">
        <v>109</v>
      </c>
      <c r="AB27" s="162"/>
    </row>
    <row r="28" spans="2:28" ht="18" customHeight="1" x14ac:dyDescent="0.15">
      <c r="B28" s="156"/>
      <c r="C28" s="157"/>
      <c r="J28" s="167" t="s">
        <v>504</v>
      </c>
      <c r="K28" s="149" t="s">
        <v>411</v>
      </c>
      <c r="AB28" s="162"/>
    </row>
    <row r="29" spans="2:28" ht="18" customHeight="1" x14ac:dyDescent="0.15">
      <c r="B29" s="156"/>
      <c r="C29" s="157"/>
      <c r="J29" s="167"/>
      <c r="K29" s="149" t="s">
        <v>412</v>
      </c>
      <c r="AB29" s="162"/>
    </row>
    <row r="30" spans="2:28" ht="18" customHeight="1" x14ac:dyDescent="0.15">
      <c r="B30" s="156"/>
      <c r="C30" s="157"/>
      <c r="J30" s="167"/>
      <c r="K30" s="149" t="s">
        <v>508</v>
      </c>
      <c r="AB30" s="162"/>
    </row>
    <row r="31" spans="2:28" ht="18" customHeight="1" x14ac:dyDescent="0.15">
      <c r="B31" s="156"/>
      <c r="C31" s="157"/>
      <c r="K31" s="149" t="s">
        <v>89</v>
      </c>
      <c r="L31" s="347"/>
      <c r="M31" s="347"/>
      <c r="N31" s="347"/>
      <c r="O31" s="347"/>
      <c r="P31" s="347"/>
      <c r="Q31" s="347"/>
      <c r="R31" s="347"/>
      <c r="S31" s="347"/>
      <c r="T31" s="347"/>
      <c r="U31" s="347"/>
      <c r="V31" s="347"/>
      <c r="W31" s="347"/>
      <c r="X31" s="347"/>
      <c r="Y31" s="347"/>
      <c r="Z31" s="347"/>
      <c r="AA31" s="149" t="s">
        <v>105</v>
      </c>
      <c r="AB31" s="162"/>
    </row>
    <row r="32" spans="2:28" ht="18" customHeight="1" x14ac:dyDescent="0.15">
      <c r="B32" s="156"/>
      <c r="C32" s="157"/>
      <c r="J32" s="149" t="s">
        <v>413</v>
      </c>
      <c r="W32" s="149" t="s">
        <v>89</v>
      </c>
      <c r="X32" s="347" t="s">
        <v>509</v>
      </c>
      <c r="Y32" s="347"/>
      <c r="Z32" s="347"/>
      <c r="AA32" s="149" t="s">
        <v>105</v>
      </c>
      <c r="AB32" s="162"/>
    </row>
    <row r="33" spans="2:28" ht="9.9499999999999993" customHeight="1" x14ac:dyDescent="0.15">
      <c r="B33" s="156"/>
      <c r="C33" s="157"/>
      <c r="AB33" s="162"/>
    </row>
    <row r="34" spans="2:28" ht="18" customHeight="1" x14ac:dyDescent="0.15">
      <c r="B34" s="156"/>
      <c r="C34" s="157"/>
      <c r="E34" s="335" t="s">
        <v>415</v>
      </c>
      <c r="F34" s="334"/>
      <c r="G34" s="334"/>
      <c r="H34" s="334"/>
      <c r="I34" s="334"/>
      <c r="J34" s="334"/>
      <c r="K34" s="334"/>
      <c r="L34" s="334"/>
      <c r="M34" s="334"/>
      <c r="N34" s="334"/>
      <c r="O34" s="334"/>
      <c r="P34" s="334"/>
      <c r="Q34" s="334"/>
      <c r="R34" s="334"/>
      <c r="S34" s="334"/>
      <c r="T34" s="334"/>
      <c r="U34" s="334"/>
      <c r="V34" s="334"/>
      <c r="W34" s="334"/>
      <c r="X34" s="334"/>
      <c r="Y34" s="334"/>
      <c r="Z34" s="334"/>
      <c r="AA34" s="336"/>
      <c r="AB34" s="162"/>
    </row>
    <row r="35" spans="2:28" ht="18" customHeight="1" x14ac:dyDescent="0.15">
      <c r="B35" s="156"/>
      <c r="C35" s="157"/>
      <c r="E35" s="348" t="s">
        <v>416</v>
      </c>
      <c r="F35" s="349"/>
      <c r="G35" s="349"/>
      <c r="H35" s="349"/>
      <c r="I35" s="349"/>
      <c r="J35" s="350"/>
      <c r="K35" s="343" t="s">
        <v>417</v>
      </c>
      <c r="L35" s="343"/>
      <c r="M35" s="343"/>
      <c r="N35" s="343"/>
      <c r="O35" s="343"/>
      <c r="P35" s="343" t="s">
        <v>418</v>
      </c>
      <c r="Q35" s="343"/>
      <c r="R35" s="343"/>
      <c r="S35" s="343"/>
      <c r="T35" s="343"/>
      <c r="U35" s="343" t="s">
        <v>419</v>
      </c>
      <c r="V35" s="343"/>
      <c r="W35" s="343"/>
      <c r="X35" s="343"/>
      <c r="Y35" s="343"/>
      <c r="Z35" s="343" t="s">
        <v>420</v>
      </c>
      <c r="AA35" s="343"/>
      <c r="AB35" s="162"/>
    </row>
    <row r="36" spans="2:28" ht="18" customHeight="1" x14ac:dyDescent="0.15">
      <c r="B36" s="156"/>
      <c r="C36" s="157"/>
      <c r="E36" s="351" t="s">
        <v>421</v>
      </c>
      <c r="F36" s="352"/>
      <c r="G36" s="352"/>
      <c r="H36" s="346">
        <v>0.8</v>
      </c>
      <c r="I36" s="346"/>
      <c r="J36" s="166" t="s">
        <v>105</v>
      </c>
      <c r="K36" s="343" t="s">
        <v>422</v>
      </c>
      <c r="L36" s="343"/>
      <c r="M36" s="343"/>
      <c r="N36" s="343"/>
      <c r="O36" s="343"/>
      <c r="P36" s="343" t="s">
        <v>422</v>
      </c>
      <c r="Q36" s="343"/>
      <c r="R36" s="343"/>
      <c r="S36" s="343"/>
      <c r="T36" s="343"/>
      <c r="U36" s="343" t="s">
        <v>422</v>
      </c>
      <c r="V36" s="343"/>
      <c r="W36" s="343"/>
      <c r="X36" s="343"/>
      <c r="Y36" s="343"/>
      <c r="Z36" s="343"/>
      <c r="AA36" s="343"/>
      <c r="AB36" s="162"/>
    </row>
    <row r="37" spans="2:28" ht="18" customHeight="1" x14ac:dyDescent="0.15">
      <c r="B37" s="156"/>
      <c r="C37" s="157"/>
      <c r="E37" s="340" t="s">
        <v>423</v>
      </c>
      <c r="F37" s="340"/>
      <c r="G37" s="340"/>
      <c r="H37" s="340"/>
      <c r="I37" s="340"/>
      <c r="J37" s="340"/>
      <c r="K37" s="341">
        <v>765230</v>
      </c>
      <c r="L37" s="341"/>
      <c r="M37" s="341"/>
      <c r="N37" s="341"/>
      <c r="O37" s="341"/>
      <c r="P37" s="341">
        <v>846101</v>
      </c>
      <c r="Q37" s="341"/>
      <c r="R37" s="341"/>
      <c r="S37" s="341"/>
      <c r="T37" s="341"/>
      <c r="U37" s="341">
        <v>204898</v>
      </c>
      <c r="V37" s="341"/>
      <c r="W37" s="341"/>
      <c r="X37" s="341"/>
      <c r="Y37" s="341"/>
      <c r="Z37" s="345">
        <f>IF(K37="","",ROUNDUP((K37-U37)/(P37-U37),1))</f>
        <v>0.9</v>
      </c>
      <c r="AA37" s="345"/>
      <c r="AB37" s="162"/>
    </row>
    <row r="38" spans="2:28" ht="18" customHeight="1" x14ac:dyDescent="0.15">
      <c r="B38" s="156"/>
      <c r="C38" s="157"/>
      <c r="E38" s="340" t="s">
        <v>425</v>
      </c>
      <c r="F38" s="340"/>
      <c r="G38" s="340"/>
      <c r="H38" s="340"/>
      <c r="I38" s="340"/>
      <c r="J38" s="340"/>
      <c r="K38" s="341"/>
      <c r="L38" s="341"/>
      <c r="M38" s="341"/>
      <c r="N38" s="341"/>
      <c r="O38" s="341"/>
      <c r="P38" s="341"/>
      <c r="Q38" s="341"/>
      <c r="R38" s="341"/>
      <c r="S38" s="341"/>
      <c r="T38" s="341"/>
      <c r="U38" s="341"/>
      <c r="V38" s="341"/>
      <c r="W38" s="341"/>
      <c r="X38" s="341"/>
      <c r="Y38" s="341"/>
      <c r="Z38" s="345" t="str">
        <f t="shared" ref="Z38:Z39" si="0">IF(K38="","",ROUNDUP((K38-U38)/(P38-U38),1))</f>
        <v/>
      </c>
      <c r="AA38" s="345"/>
      <c r="AB38" s="162"/>
    </row>
    <row r="39" spans="2:28" ht="18" customHeight="1" x14ac:dyDescent="0.15">
      <c r="B39" s="156"/>
      <c r="C39" s="157"/>
      <c r="E39" s="340" t="s">
        <v>427</v>
      </c>
      <c r="F39" s="340"/>
      <c r="G39" s="340"/>
      <c r="H39" s="340"/>
      <c r="I39" s="340"/>
      <c r="J39" s="340"/>
      <c r="K39" s="341">
        <v>457500</v>
      </c>
      <c r="L39" s="341"/>
      <c r="M39" s="341"/>
      <c r="N39" s="341"/>
      <c r="O39" s="341"/>
      <c r="P39" s="341">
        <v>660500</v>
      </c>
      <c r="Q39" s="341"/>
      <c r="R39" s="341"/>
      <c r="S39" s="341"/>
      <c r="T39" s="341"/>
      <c r="U39" s="341">
        <v>101500</v>
      </c>
      <c r="V39" s="341"/>
      <c r="W39" s="341"/>
      <c r="X39" s="341"/>
      <c r="Y39" s="341"/>
      <c r="Z39" s="342">
        <f t="shared" si="0"/>
        <v>0.7</v>
      </c>
      <c r="AA39" s="342"/>
      <c r="AB39" s="162"/>
    </row>
    <row r="40" spans="2:28" ht="18" customHeight="1" x14ac:dyDescent="0.15">
      <c r="B40" s="156"/>
      <c r="C40" s="157"/>
      <c r="E40" s="343" t="s">
        <v>429</v>
      </c>
      <c r="F40" s="343"/>
      <c r="G40" s="343"/>
      <c r="H40" s="343"/>
      <c r="I40" s="343"/>
      <c r="J40" s="343"/>
      <c r="K40" s="344">
        <f>SUM(K37:O39)</f>
        <v>1222730</v>
      </c>
      <c r="L40" s="344"/>
      <c r="M40" s="344"/>
      <c r="N40" s="344"/>
      <c r="O40" s="344"/>
      <c r="P40" s="344">
        <f>SUM(P37:T39)</f>
        <v>1506601</v>
      </c>
      <c r="Q40" s="344"/>
      <c r="R40" s="344"/>
      <c r="S40" s="344"/>
      <c r="T40" s="344"/>
      <c r="U40" s="344">
        <f>SUM(U37:Y39)</f>
        <v>306398</v>
      </c>
      <c r="V40" s="344"/>
      <c r="W40" s="344"/>
      <c r="X40" s="344"/>
      <c r="Y40" s="344"/>
      <c r="Z40" s="345">
        <f>IF(K40=0,"",ROUNDUP((K40-U40)/(P40-U40),1))</f>
        <v>0.79999999999999993</v>
      </c>
      <c r="AA40" s="345"/>
      <c r="AB40" s="162"/>
    </row>
    <row r="41" spans="2:28" ht="9.9499999999999993" customHeight="1" x14ac:dyDescent="0.15">
      <c r="B41" s="156"/>
      <c r="C41" s="157"/>
      <c r="AB41" s="162"/>
    </row>
    <row r="42" spans="2:28" ht="18" customHeight="1" x14ac:dyDescent="0.15">
      <c r="B42" s="156"/>
      <c r="C42" s="157"/>
      <c r="E42" s="335" t="s">
        <v>431</v>
      </c>
      <c r="F42" s="334"/>
      <c r="G42" s="334"/>
      <c r="H42" s="334"/>
      <c r="I42" s="334"/>
      <c r="J42" s="334"/>
      <c r="K42" s="334"/>
      <c r="L42" s="334"/>
      <c r="M42" s="334"/>
      <c r="N42" s="334"/>
      <c r="O42" s="334"/>
      <c r="P42" s="334"/>
      <c r="Q42" s="334"/>
      <c r="R42" s="334"/>
      <c r="S42" s="334"/>
      <c r="T42" s="334"/>
      <c r="U42" s="334"/>
      <c r="V42" s="334"/>
      <c r="W42" s="334"/>
      <c r="X42" s="334"/>
      <c r="Y42" s="334"/>
      <c r="Z42" s="334"/>
      <c r="AA42" s="336"/>
      <c r="AB42" s="162"/>
    </row>
    <row r="43" spans="2:28" ht="18" customHeight="1" x14ac:dyDescent="0.15">
      <c r="B43" s="156"/>
      <c r="C43" s="157"/>
      <c r="E43" s="337" t="s">
        <v>433</v>
      </c>
      <c r="F43" s="338"/>
      <c r="G43" s="338"/>
      <c r="H43" s="338"/>
      <c r="I43" s="338"/>
      <c r="J43" s="339"/>
      <c r="K43" s="151"/>
      <c r="L43" s="333">
        <v>13</v>
      </c>
      <c r="M43" s="333"/>
      <c r="N43" s="333"/>
      <c r="O43" s="151" t="s">
        <v>434</v>
      </c>
      <c r="P43" s="151"/>
      <c r="Q43" s="151"/>
      <c r="R43" s="151"/>
      <c r="S43" s="151"/>
      <c r="T43" s="151"/>
      <c r="U43" s="151"/>
      <c r="V43" s="151"/>
      <c r="W43" s="151"/>
      <c r="X43" s="151"/>
      <c r="Y43" s="151"/>
      <c r="Z43" s="151"/>
      <c r="AA43" s="152"/>
      <c r="AB43" s="162"/>
    </row>
    <row r="44" spans="2:28" ht="18" customHeight="1" x14ac:dyDescent="0.15">
      <c r="B44" s="156"/>
      <c r="C44" s="157"/>
      <c r="E44" s="330" t="s">
        <v>435</v>
      </c>
      <c r="F44" s="331"/>
      <c r="G44" s="331"/>
      <c r="H44" s="331"/>
      <c r="I44" s="331"/>
      <c r="J44" s="332"/>
      <c r="K44" s="151"/>
      <c r="L44" s="151" t="s">
        <v>510</v>
      </c>
      <c r="M44" s="151"/>
      <c r="N44" s="151"/>
      <c r="O44" s="151"/>
      <c r="P44" s="151" t="s">
        <v>89</v>
      </c>
      <c r="Q44" s="333">
        <v>0.87</v>
      </c>
      <c r="R44" s="333"/>
      <c r="S44" s="151" t="s">
        <v>105</v>
      </c>
      <c r="T44" s="151" t="s">
        <v>511</v>
      </c>
      <c r="U44" s="151"/>
      <c r="V44" s="151"/>
      <c r="W44" s="151"/>
      <c r="X44" s="151" t="s">
        <v>89</v>
      </c>
      <c r="Y44" s="333">
        <v>2.8</v>
      </c>
      <c r="Z44" s="333"/>
      <c r="AA44" s="152" t="s">
        <v>105</v>
      </c>
      <c r="AB44" s="162"/>
    </row>
    <row r="45" spans="2:28" ht="18" customHeight="1" x14ac:dyDescent="0.15">
      <c r="B45" s="156"/>
      <c r="C45" s="157"/>
      <c r="E45" s="330" t="s">
        <v>439</v>
      </c>
      <c r="F45" s="331"/>
      <c r="G45" s="331"/>
      <c r="H45" s="331"/>
      <c r="I45" s="331"/>
      <c r="J45" s="332"/>
      <c r="K45" s="151"/>
      <c r="L45" s="151" t="s">
        <v>512</v>
      </c>
      <c r="M45" s="151"/>
      <c r="N45" s="151"/>
      <c r="O45" s="151"/>
      <c r="P45" s="151" t="s">
        <v>89</v>
      </c>
      <c r="Q45" s="333">
        <v>0.52</v>
      </c>
      <c r="R45" s="333"/>
      <c r="S45" s="151" t="s">
        <v>105</v>
      </c>
      <c r="T45" s="334" t="s">
        <v>441</v>
      </c>
      <c r="U45" s="334"/>
      <c r="V45" s="151" t="s">
        <v>89</v>
      </c>
      <c r="W45" s="333">
        <v>0.67</v>
      </c>
      <c r="X45" s="333"/>
      <c r="Y45" s="151" t="s">
        <v>105</v>
      </c>
      <c r="Z45" s="151"/>
      <c r="AA45" s="152"/>
      <c r="AB45" s="162"/>
    </row>
    <row r="46" spans="2:28" ht="18" customHeight="1" x14ac:dyDescent="0.15">
      <c r="B46" s="156"/>
      <c r="C46" s="157"/>
      <c r="E46" s="330"/>
      <c r="F46" s="331"/>
      <c r="G46" s="331"/>
      <c r="H46" s="331"/>
      <c r="I46" s="331"/>
      <c r="J46" s="332"/>
      <c r="K46" s="151"/>
      <c r="L46" s="151" t="s">
        <v>511</v>
      </c>
      <c r="M46" s="151"/>
      <c r="N46" s="151"/>
      <c r="O46" s="151"/>
      <c r="P46" s="151" t="s">
        <v>89</v>
      </c>
      <c r="Q46" s="333">
        <v>1.2</v>
      </c>
      <c r="R46" s="333"/>
      <c r="S46" s="151" t="s">
        <v>105</v>
      </c>
      <c r="T46" s="334" t="s">
        <v>441</v>
      </c>
      <c r="U46" s="334"/>
      <c r="V46" s="151" t="s">
        <v>89</v>
      </c>
      <c r="W46" s="333">
        <v>1.8</v>
      </c>
      <c r="X46" s="333"/>
      <c r="Y46" s="151" t="s">
        <v>105</v>
      </c>
      <c r="Z46" s="151"/>
      <c r="AA46" s="152"/>
      <c r="AB46" s="162"/>
    </row>
    <row r="47" spans="2:28" ht="9.9499999999999993" customHeight="1" x14ac:dyDescent="0.15">
      <c r="B47" s="163"/>
      <c r="C47" s="164"/>
      <c r="D47" s="165"/>
      <c r="E47" s="165"/>
      <c r="F47" s="165"/>
      <c r="G47" s="165"/>
      <c r="H47" s="165"/>
      <c r="I47" s="165"/>
      <c r="J47" s="165"/>
      <c r="K47" s="165"/>
      <c r="L47" s="165"/>
      <c r="M47" s="165"/>
      <c r="N47" s="165"/>
      <c r="O47" s="165"/>
      <c r="P47" s="165"/>
      <c r="Q47" s="169"/>
      <c r="R47" s="169"/>
      <c r="S47" s="165"/>
      <c r="T47" s="169"/>
      <c r="U47" s="169"/>
      <c r="V47" s="165"/>
      <c r="W47" s="165"/>
      <c r="X47" s="165"/>
      <c r="Y47" s="165"/>
      <c r="Z47" s="165"/>
      <c r="AA47" s="165"/>
      <c r="AB47" s="166"/>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5"/>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4D9FBE3B-DEB8-447F-A09F-8750CDF9657D}">
      <formula1>"第1号,第2号"</formula1>
    </dataValidation>
    <dataValidation type="list" allowBlank="1" showInputMessage="1" showErrorMessage="1" sqref="E14:E15 M14 U14 J28:J30 J23:J25 J17:J19" xr:uid="{B9F2A39D-29E4-4B9D-B172-1BE3FEDD6D9C}">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6280B-F427-49EE-A603-29D43ACCCA19}">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149" customWidth="1"/>
    <col min="2" max="2" width="5.625" style="149" customWidth="1"/>
    <col min="3" max="6" width="6.625" style="149" customWidth="1"/>
    <col min="7" max="7" width="6.625" style="158" customWidth="1"/>
    <col min="8" max="9" width="8.625" style="149" customWidth="1"/>
    <col min="10" max="10" width="6.625" style="149" customWidth="1"/>
    <col min="11" max="11" width="6.625" style="158" customWidth="1"/>
    <col min="12" max="14" width="9.625" style="149" customWidth="1"/>
    <col min="15" max="15" width="6.625" style="149" customWidth="1"/>
    <col min="16" max="16" width="1.625" style="149" customWidth="1"/>
    <col min="17" max="16384" width="9" style="149"/>
  </cols>
  <sheetData>
    <row r="1" spans="2:24" ht="9.9499999999999993" customHeight="1" x14ac:dyDescent="0.15"/>
    <row r="2" spans="2:24" ht="18" customHeight="1" x14ac:dyDescent="0.15">
      <c r="B2" s="149" t="s">
        <v>513</v>
      </c>
    </row>
    <row r="3" spans="2:24" ht="18" customHeight="1" x14ac:dyDescent="0.15">
      <c r="B3" s="149" t="s">
        <v>514</v>
      </c>
    </row>
    <row r="4" spans="2:24" ht="18" customHeight="1" x14ac:dyDescent="0.15">
      <c r="B4" s="375" t="s">
        <v>446</v>
      </c>
      <c r="C4" s="375" t="s">
        <v>447</v>
      </c>
      <c r="D4" s="375" t="s">
        <v>448</v>
      </c>
      <c r="E4" s="375" t="s">
        <v>449</v>
      </c>
      <c r="F4" s="375" t="s">
        <v>450</v>
      </c>
      <c r="G4" s="377" t="s">
        <v>451</v>
      </c>
      <c r="H4" s="378"/>
      <c r="I4" s="378"/>
      <c r="J4" s="378"/>
      <c r="K4" s="378"/>
      <c r="L4" s="378"/>
      <c r="M4" s="378"/>
      <c r="N4" s="378"/>
      <c r="O4" s="379"/>
    </row>
    <row r="5" spans="2:24" ht="30" customHeight="1" x14ac:dyDescent="0.15">
      <c r="B5" s="375"/>
      <c r="C5" s="375"/>
      <c r="D5" s="375"/>
      <c r="E5" s="375"/>
      <c r="F5" s="375"/>
      <c r="G5" s="377" t="s">
        <v>452</v>
      </c>
      <c r="H5" s="378"/>
      <c r="I5" s="378"/>
      <c r="J5" s="379"/>
      <c r="K5" s="377" t="s">
        <v>453</v>
      </c>
      <c r="L5" s="378"/>
      <c r="M5" s="378"/>
      <c r="N5" s="378"/>
      <c r="O5" s="379"/>
    </row>
    <row r="6" spans="2:24" ht="68.099999999999994" customHeight="1" x14ac:dyDescent="0.15">
      <c r="B6" s="375"/>
      <c r="C6" s="375"/>
      <c r="D6" s="375"/>
      <c r="E6" s="376"/>
      <c r="F6" s="376"/>
      <c r="G6" s="170" t="s">
        <v>454</v>
      </c>
      <c r="H6" s="171" t="s">
        <v>515</v>
      </c>
      <c r="I6" s="171" t="s">
        <v>516</v>
      </c>
      <c r="J6" s="380" t="s">
        <v>457</v>
      </c>
      <c r="K6" s="170" t="s">
        <v>454</v>
      </c>
      <c r="L6" s="171" t="s">
        <v>458</v>
      </c>
      <c r="M6" s="171" t="s">
        <v>459</v>
      </c>
      <c r="N6" s="171" t="s">
        <v>460</v>
      </c>
      <c r="O6" s="380" t="s">
        <v>420</v>
      </c>
    </row>
    <row r="7" spans="2:24" ht="18" customHeight="1" x14ac:dyDescent="0.15">
      <c r="B7" s="375"/>
      <c r="C7" s="375"/>
      <c r="D7" s="375"/>
      <c r="E7" s="172" t="s">
        <v>461</v>
      </c>
      <c r="F7" s="172" t="s">
        <v>462</v>
      </c>
      <c r="G7" s="172"/>
      <c r="H7" s="173" t="s">
        <v>463</v>
      </c>
      <c r="I7" s="172" t="s">
        <v>464</v>
      </c>
      <c r="J7" s="380"/>
      <c r="K7" s="172"/>
      <c r="L7" s="172" t="s">
        <v>422</v>
      </c>
      <c r="M7" s="172" t="s">
        <v>422</v>
      </c>
      <c r="N7" s="172" t="s">
        <v>422</v>
      </c>
      <c r="O7" s="380"/>
    </row>
    <row r="8" spans="2:24" ht="15.95" customHeight="1" x14ac:dyDescent="0.15">
      <c r="B8" s="174">
        <v>1</v>
      </c>
      <c r="C8" s="175" t="s">
        <v>517</v>
      </c>
      <c r="D8" s="176">
        <v>101</v>
      </c>
      <c r="E8" s="175">
        <v>1</v>
      </c>
      <c r="F8" s="177">
        <v>62.5</v>
      </c>
      <c r="G8" s="178" t="s">
        <v>518</v>
      </c>
      <c r="H8" s="179">
        <v>0.65</v>
      </c>
      <c r="I8" s="176">
        <v>1.4</v>
      </c>
      <c r="J8" s="175" t="s">
        <v>504</v>
      </c>
      <c r="K8" s="178" t="s">
        <v>518</v>
      </c>
      <c r="L8" s="180">
        <v>57186</v>
      </c>
      <c r="M8" s="180">
        <v>63812</v>
      </c>
      <c r="N8" s="180">
        <v>15227</v>
      </c>
      <c r="O8" s="181">
        <f>IF(L8="","",ROUNDUP(((L8-N8)/(M8-N8)),1))</f>
        <v>0.9</v>
      </c>
    </row>
    <row r="9" spans="2:24" ht="15.95" customHeight="1" x14ac:dyDescent="0.15">
      <c r="B9" s="182">
        <v>2</v>
      </c>
      <c r="C9" s="183" t="s">
        <v>519</v>
      </c>
      <c r="D9" s="184">
        <v>102</v>
      </c>
      <c r="E9" s="183">
        <v>1</v>
      </c>
      <c r="F9" s="185">
        <v>61.35</v>
      </c>
      <c r="G9" s="186" t="s">
        <v>518</v>
      </c>
      <c r="H9" s="184">
        <v>0.54</v>
      </c>
      <c r="I9" s="184">
        <v>1.2</v>
      </c>
      <c r="J9" s="183" t="s">
        <v>504</v>
      </c>
      <c r="K9" s="186" t="s">
        <v>518</v>
      </c>
      <c r="L9" s="187">
        <v>55025</v>
      </c>
      <c r="M9" s="187">
        <v>63555</v>
      </c>
      <c r="N9" s="187">
        <v>15035</v>
      </c>
      <c r="O9" s="188">
        <f t="shared" ref="O9:O47" si="0">IF(L9="","",ROUNDUP(((L9-N9)/(M9-N9)),1))</f>
        <v>0.9</v>
      </c>
    </row>
    <row r="10" spans="2:24" ht="15.95" customHeight="1" x14ac:dyDescent="0.15">
      <c r="B10" s="182">
        <v>3</v>
      </c>
      <c r="C10" s="183" t="s">
        <v>520</v>
      </c>
      <c r="D10" s="184">
        <v>103</v>
      </c>
      <c r="E10" s="183">
        <v>1</v>
      </c>
      <c r="F10" s="185">
        <v>63.42</v>
      </c>
      <c r="G10" s="186" t="s">
        <v>518</v>
      </c>
      <c r="H10" s="184">
        <v>0.52</v>
      </c>
      <c r="I10" s="184">
        <v>1.2</v>
      </c>
      <c r="J10" s="183" t="s">
        <v>504</v>
      </c>
      <c r="K10" s="186" t="s">
        <v>518</v>
      </c>
      <c r="L10" s="187">
        <v>56908</v>
      </c>
      <c r="M10" s="187">
        <v>64027</v>
      </c>
      <c r="N10" s="187">
        <v>15380</v>
      </c>
      <c r="O10" s="188">
        <f t="shared" si="0"/>
        <v>0.9</v>
      </c>
    </row>
    <row r="11" spans="2:24" ht="15.95" customHeight="1" x14ac:dyDescent="0.15">
      <c r="B11" s="182">
        <v>4</v>
      </c>
      <c r="C11" s="183" t="s">
        <v>521</v>
      </c>
      <c r="D11" s="184">
        <v>104</v>
      </c>
      <c r="E11" s="183">
        <v>1</v>
      </c>
      <c r="F11" s="185">
        <v>61.35</v>
      </c>
      <c r="G11" s="186" t="s">
        <v>518</v>
      </c>
      <c r="H11" s="184">
        <v>0.54</v>
      </c>
      <c r="I11" s="184">
        <v>1.2</v>
      </c>
      <c r="J11" s="183" t="s">
        <v>504</v>
      </c>
      <c r="K11" s="186" t="s">
        <v>518</v>
      </c>
      <c r="L11" s="187">
        <v>55040</v>
      </c>
      <c r="M11" s="187">
        <v>63555</v>
      </c>
      <c r="N11" s="187">
        <v>15035</v>
      </c>
      <c r="O11" s="188">
        <f t="shared" si="0"/>
        <v>0.9</v>
      </c>
      <c r="U11" s="189"/>
    </row>
    <row r="12" spans="2:24" ht="15.95" customHeight="1" x14ac:dyDescent="0.15">
      <c r="B12" s="190">
        <v>5</v>
      </c>
      <c r="C12" s="191" t="s">
        <v>522</v>
      </c>
      <c r="D12" s="192">
        <v>105</v>
      </c>
      <c r="E12" s="191">
        <v>1</v>
      </c>
      <c r="F12" s="193">
        <v>62.5</v>
      </c>
      <c r="G12" s="194" t="s">
        <v>518</v>
      </c>
      <c r="H12" s="195">
        <v>0.65</v>
      </c>
      <c r="I12" s="192">
        <v>1.4</v>
      </c>
      <c r="J12" s="191" t="s">
        <v>504</v>
      </c>
      <c r="K12" s="194" t="s">
        <v>518</v>
      </c>
      <c r="L12" s="196">
        <v>57120</v>
      </c>
      <c r="M12" s="196">
        <v>63812</v>
      </c>
      <c r="N12" s="196">
        <v>15227</v>
      </c>
      <c r="O12" s="197">
        <f t="shared" si="0"/>
        <v>0.9</v>
      </c>
    </row>
    <row r="13" spans="2:24" ht="15.95" customHeight="1" x14ac:dyDescent="0.15">
      <c r="B13" s="174">
        <v>6</v>
      </c>
      <c r="C13" s="175" t="s">
        <v>517</v>
      </c>
      <c r="D13" s="176">
        <v>201</v>
      </c>
      <c r="E13" s="175">
        <v>2</v>
      </c>
      <c r="F13" s="177">
        <v>62.5</v>
      </c>
      <c r="G13" s="178" t="s">
        <v>518</v>
      </c>
      <c r="H13" s="179">
        <v>0.65</v>
      </c>
      <c r="I13" s="179">
        <v>1.4</v>
      </c>
      <c r="J13" s="175" t="s">
        <v>504</v>
      </c>
      <c r="K13" s="178" t="s">
        <v>518</v>
      </c>
      <c r="L13" s="180">
        <v>57186</v>
      </c>
      <c r="M13" s="180">
        <v>63812</v>
      </c>
      <c r="N13" s="180">
        <v>15227</v>
      </c>
      <c r="O13" s="181">
        <f>IF(L13="","",ROUNDUP(((L13-N13)/(M13-N13)),1))</f>
        <v>0.9</v>
      </c>
    </row>
    <row r="14" spans="2:24" ht="15.95" customHeight="1" x14ac:dyDescent="0.15">
      <c r="B14" s="182">
        <v>7</v>
      </c>
      <c r="C14" s="183" t="s">
        <v>519</v>
      </c>
      <c r="D14" s="184">
        <v>202</v>
      </c>
      <c r="E14" s="183">
        <v>2</v>
      </c>
      <c r="F14" s="185">
        <v>61.35</v>
      </c>
      <c r="G14" s="186" t="s">
        <v>518</v>
      </c>
      <c r="H14" s="184">
        <v>0.54</v>
      </c>
      <c r="I14" s="184">
        <v>1.2</v>
      </c>
      <c r="J14" s="183" t="s">
        <v>504</v>
      </c>
      <c r="K14" s="186" t="s">
        <v>518</v>
      </c>
      <c r="L14" s="187">
        <v>55025</v>
      </c>
      <c r="M14" s="187">
        <v>63555</v>
      </c>
      <c r="N14" s="187">
        <v>15035</v>
      </c>
      <c r="O14" s="188">
        <f t="shared" si="0"/>
        <v>0.9</v>
      </c>
    </row>
    <row r="15" spans="2:24" ht="15.95" customHeight="1" x14ac:dyDescent="0.15">
      <c r="B15" s="182">
        <v>8</v>
      </c>
      <c r="C15" s="183" t="s">
        <v>520</v>
      </c>
      <c r="D15" s="184">
        <v>203</v>
      </c>
      <c r="E15" s="183">
        <v>2</v>
      </c>
      <c r="F15" s="185">
        <v>63.42</v>
      </c>
      <c r="G15" s="186" t="s">
        <v>518</v>
      </c>
      <c r="H15" s="184">
        <v>0.52</v>
      </c>
      <c r="I15" s="184">
        <v>1.2</v>
      </c>
      <c r="J15" s="183" t="s">
        <v>504</v>
      </c>
      <c r="K15" s="186" t="s">
        <v>518</v>
      </c>
      <c r="L15" s="187">
        <v>56908</v>
      </c>
      <c r="M15" s="187">
        <v>64027</v>
      </c>
      <c r="N15" s="187">
        <v>15380</v>
      </c>
      <c r="O15" s="188">
        <f t="shared" si="0"/>
        <v>0.9</v>
      </c>
      <c r="X15" s="189"/>
    </row>
    <row r="16" spans="2:24" ht="15.95" customHeight="1" x14ac:dyDescent="0.15">
      <c r="B16" s="182">
        <v>9</v>
      </c>
      <c r="C16" s="183" t="s">
        <v>521</v>
      </c>
      <c r="D16" s="184">
        <v>204</v>
      </c>
      <c r="E16" s="183">
        <v>2</v>
      </c>
      <c r="F16" s="185">
        <v>61.35</v>
      </c>
      <c r="G16" s="186" t="s">
        <v>518</v>
      </c>
      <c r="H16" s="184">
        <v>0.54</v>
      </c>
      <c r="I16" s="184">
        <v>1.2</v>
      </c>
      <c r="J16" s="183" t="s">
        <v>504</v>
      </c>
      <c r="K16" s="186" t="s">
        <v>518</v>
      </c>
      <c r="L16" s="187">
        <v>55040</v>
      </c>
      <c r="M16" s="187">
        <v>63555</v>
      </c>
      <c r="N16" s="187">
        <v>15035</v>
      </c>
      <c r="O16" s="188">
        <f t="shared" si="0"/>
        <v>0.9</v>
      </c>
    </row>
    <row r="17" spans="2:15" ht="15.95" customHeight="1" x14ac:dyDescent="0.15">
      <c r="B17" s="190">
        <v>10</v>
      </c>
      <c r="C17" s="191" t="s">
        <v>522</v>
      </c>
      <c r="D17" s="192">
        <v>206</v>
      </c>
      <c r="E17" s="191">
        <v>2</v>
      </c>
      <c r="F17" s="193">
        <v>62.5</v>
      </c>
      <c r="G17" s="194" t="s">
        <v>518</v>
      </c>
      <c r="H17" s="195">
        <v>0.65</v>
      </c>
      <c r="I17" s="195">
        <v>1.4</v>
      </c>
      <c r="J17" s="191" t="s">
        <v>504</v>
      </c>
      <c r="K17" s="194" t="s">
        <v>518</v>
      </c>
      <c r="L17" s="196">
        <v>57120</v>
      </c>
      <c r="M17" s="196">
        <v>63812</v>
      </c>
      <c r="N17" s="196">
        <v>15227</v>
      </c>
      <c r="O17" s="197">
        <f t="shared" si="0"/>
        <v>0.9</v>
      </c>
    </row>
    <row r="18" spans="2:15" ht="15.95" customHeight="1" x14ac:dyDescent="0.15">
      <c r="B18" s="174">
        <v>11</v>
      </c>
      <c r="C18" s="175" t="s">
        <v>523</v>
      </c>
      <c r="D18" s="176">
        <v>301</v>
      </c>
      <c r="E18" s="175">
        <v>3</v>
      </c>
      <c r="F18" s="179">
        <v>75.180000000000007</v>
      </c>
      <c r="G18" s="178" t="s">
        <v>518</v>
      </c>
      <c r="H18" s="179">
        <v>0.67</v>
      </c>
      <c r="I18" s="179">
        <v>1.8</v>
      </c>
      <c r="J18" s="198" t="s">
        <v>504</v>
      </c>
      <c r="K18" s="178" t="s">
        <v>518</v>
      </c>
      <c r="L18" s="180">
        <v>66905</v>
      </c>
      <c r="M18" s="180">
        <v>68909</v>
      </c>
      <c r="N18" s="180">
        <v>17431</v>
      </c>
      <c r="O18" s="181">
        <f>IF(L18="","",ROUNDUP(((L18-N18)/(M18-N18)),1))</f>
        <v>1</v>
      </c>
    </row>
    <row r="19" spans="2:15" ht="15.95" customHeight="1" x14ac:dyDescent="0.15">
      <c r="B19" s="182">
        <v>12</v>
      </c>
      <c r="C19" s="183" t="s">
        <v>524</v>
      </c>
      <c r="D19" s="184">
        <v>302</v>
      </c>
      <c r="E19" s="183">
        <v>3</v>
      </c>
      <c r="F19" s="185">
        <v>80.5</v>
      </c>
      <c r="G19" s="186" t="s">
        <v>518</v>
      </c>
      <c r="H19" s="184">
        <v>0.55000000000000004</v>
      </c>
      <c r="I19" s="184">
        <v>1.6</v>
      </c>
      <c r="J19" s="183" t="s">
        <v>504</v>
      </c>
      <c r="K19" s="186" t="s">
        <v>518</v>
      </c>
      <c r="L19" s="187">
        <v>68817</v>
      </c>
      <c r="M19" s="187">
        <v>70764</v>
      </c>
      <c r="N19" s="187">
        <v>18228</v>
      </c>
      <c r="O19" s="188">
        <f t="shared" si="0"/>
        <v>1</v>
      </c>
    </row>
    <row r="20" spans="2:15" ht="15.95" customHeight="1" x14ac:dyDescent="0.15">
      <c r="B20" s="182">
        <v>13</v>
      </c>
      <c r="C20" s="183" t="s">
        <v>525</v>
      </c>
      <c r="D20" s="184">
        <v>303</v>
      </c>
      <c r="E20" s="183">
        <v>3</v>
      </c>
      <c r="F20" s="184">
        <v>75.180000000000007</v>
      </c>
      <c r="G20" s="186" t="s">
        <v>518</v>
      </c>
      <c r="H20" s="184">
        <v>0.67</v>
      </c>
      <c r="I20" s="184">
        <v>1.8</v>
      </c>
      <c r="J20" s="183" t="s">
        <v>504</v>
      </c>
      <c r="K20" s="186" t="s">
        <v>518</v>
      </c>
      <c r="L20" s="187">
        <v>66950</v>
      </c>
      <c r="M20" s="187">
        <v>68906</v>
      </c>
      <c r="N20" s="187">
        <v>17431</v>
      </c>
      <c r="O20" s="188">
        <f t="shared" si="0"/>
        <v>1</v>
      </c>
    </row>
    <row r="21" spans="2:15" ht="15.95" customHeight="1" x14ac:dyDescent="0.15">
      <c r="B21" s="182">
        <v>14</v>
      </c>
      <c r="C21" s="183"/>
      <c r="D21" s="184"/>
      <c r="E21" s="199"/>
      <c r="F21" s="184"/>
      <c r="G21" s="186"/>
      <c r="H21" s="184"/>
      <c r="I21" s="184"/>
      <c r="J21" s="183"/>
      <c r="K21" s="186"/>
      <c r="L21" s="187"/>
      <c r="M21" s="187"/>
      <c r="N21" s="187"/>
      <c r="O21" s="188" t="str">
        <f t="shared" si="0"/>
        <v/>
      </c>
    </row>
    <row r="22" spans="2:15" ht="15.95" customHeight="1" x14ac:dyDescent="0.15">
      <c r="B22" s="190">
        <v>15</v>
      </c>
      <c r="C22" s="192"/>
      <c r="D22" s="192"/>
      <c r="E22" s="200"/>
      <c r="F22" s="195"/>
      <c r="G22" s="194"/>
      <c r="H22" s="195"/>
      <c r="I22" s="195"/>
      <c r="J22" s="201"/>
      <c r="K22" s="194"/>
      <c r="L22" s="196"/>
      <c r="M22" s="196"/>
      <c r="N22" s="196"/>
      <c r="O22" s="197" t="str">
        <f t="shared" si="0"/>
        <v/>
      </c>
    </row>
    <row r="23" spans="2:15" ht="15.95" customHeight="1" x14ac:dyDescent="0.15">
      <c r="B23" s="174">
        <v>16</v>
      </c>
      <c r="C23" s="176"/>
      <c r="D23" s="176"/>
      <c r="E23" s="202"/>
      <c r="F23" s="179"/>
      <c r="G23" s="178"/>
      <c r="H23" s="179"/>
      <c r="I23" s="179"/>
      <c r="J23" s="176"/>
      <c r="K23" s="178"/>
      <c r="L23" s="180"/>
      <c r="M23" s="180"/>
      <c r="N23" s="180"/>
      <c r="O23" s="181" t="str">
        <f>IF(L23="","",ROUNDUP(((L23-N23)/(M23-N23)),1))</f>
        <v/>
      </c>
    </row>
    <row r="24" spans="2:15" ht="15.95" customHeight="1" x14ac:dyDescent="0.15">
      <c r="B24" s="182">
        <v>17</v>
      </c>
      <c r="C24" s="184"/>
      <c r="D24" s="184"/>
      <c r="E24" s="199"/>
      <c r="F24" s="184"/>
      <c r="G24" s="186"/>
      <c r="H24" s="184"/>
      <c r="I24" s="184"/>
      <c r="J24" s="184"/>
      <c r="K24" s="186"/>
      <c r="L24" s="187"/>
      <c r="M24" s="187"/>
      <c r="N24" s="187"/>
      <c r="O24" s="188" t="str">
        <f t="shared" si="0"/>
        <v/>
      </c>
    </row>
    <row r="25" spans="2:15" ht="15.95" customHeight="1" x14ac:dyDescent="0.15">
      <c r="B25" s="182">
        <v>18</v>
      </c>
      <c r="C25" s="184"/>
      <c r="D25" s="184"/>
      <c r="E25" s="199"/>
      <c r="F25" s="184"/>
      <c r="G25" s="186"/>
      <c r="H25" s="184"/>
      <c r="I25" s="184"/>
      <c r="J25" s="184"/>
      <c r="K25" s="186"/>
      <c r="L25" s="187"/>
      <c r="M25" s="187"/>
      <c r="N25" s="187"/>
      <c r="O25" s="188" t="str">
        <f t="shared" si="0"/>
        <v/>
      </c>
    </row>
    <row r="26" spans="2:15" ht="15.95" customHeight="1" x14ac:dyDescent="0.15">
      <c r="B26" s="182">
        <v>19</v>
      </c>
      <c r="C26" s="184"/>
      <c r="D26" s="184"/>
      <c r="E26" s="199"/>
      <c r="F26" s="184"/>
      <c r="G26" s="186"/>
      <c r="H26" s="184"/>
      <c r="I26" s="184"/>
      <c r="J26" s="184"/>
      <c r="K26" s="186"/>
      <c r="L26" s="187"/>
      <c r="M26" s="187"/>
      <c r="N26" s="187"/>
      <c r="O26" s="188" t="str">
        <f t="shared" si="0"/>
        <v/>
      </c>
    </row>
    <row r="27" spans="2:15" ht="15.95" customHeight="1" x14ac:dyDescent="0.15">
      <c r="B27" s="190">
        <v>20</v>
      </c>
      <c r="C27" s="192"/>
      <c r="D27" s="192"/>
      <c r="E27" s="200"/>
      <c r="F27" s="195"/>
      <c r="G27" s="194"/>
      <c r="H27" s="195"/>
      <c r="I27" s="195"/>
      <c r="J27" s="192"/>
      <c r="K27" s="194"/>
      <c r="L27" s="196"/>
      <c r="M27" s="196"/>
      <c r="N27" s="196"/>
      <c r="O27" s="197" t="str">
        <f t="shared" si="0"/>
        <v/>
      </c>
    </row>
    <row r="28" spans="2:15" ht="15.95" customHeight="1" x14ac:dyDescent="0.15">
      <c r="B28" s="174">
        <v>21</v>
      </c>
      <c r="C28" s="176"/>
      <c r="D28" s="176"/>
      <c r="E28" s="202"/>
      <c r="F28" s="179"/>
      <c r="G28" s="178"/>
      <c r="H28" s="179"/>
      <c r="I28" s="179"/>
      <c r="J28" s="176"/>
      <c r="K28" s="178"/>
      <c r="L28" s="180"/>
      <c r="M28" s="180"/>
      <c r="N28" s="180"/>
      <c r="O28" s="181" t="str">
        <f>IF(L28="","",ROUNDUP(((L28-N28)/(M28-N28)),1))</f>
        <v/>
      </c>
    </row>
    <row r="29" spans="2:15" ht="15.95" customHeight="1" x14ac:dyDescent="0.15">
      <c r="B29" s="182">
        <v>22</v>
      </c>
      <c r="C29" s="184"/>
      <c r="D29" s="184"/>
      <c r="E29" s="199"/>
      <c r="F29" s="184"/>
      <c r="G29" s="186"/>
      <c r="H29" s="184"/>
      <c r="I29" s="184"/>
      <c r="J29" s="184"/>
      <c r="K29" s="186"/>
      <c r="L29" s="187"/>
      <c r="M29" s="187"/>
      <c r="N29" s="187"/>
      <c r="O29" s="188" t="str">
        <f t="shared" si="0"/>
        <v/>
      </c>
    </row>
    <row r="30" spans="2:15" ht="15.95" customHeight="1" x14ac:dyDescent="0.15">
      <c r="B30" s="182">
        <v>23</v>
      </c>
      <c r="C30" s="184"/>
      <c r="D30" s="184"/>
      <c r="E30" s="199"/>
      <c r="F30" s="184"/>
      <c r="G30" s="186"/>
      <c r="H30" s="184"/>
      <c r="I30" s="184"/>
      <c r="J30" s="184"/>
      <c r="K30" s="186"/>
      <c r="L30" s="187"/>
      <c r="M30" s="187"/>
      <c r="N30" s="187"/>
      <c r="O30" s="188" t="str">
        <f t="shared" si="0"/>
        <v/>
      </c>
    </row>
    <row r="31" spans="2:15" ht="15.95" customHeight="1" x14ac:dyDescent="0.15">
      <c r="B31" s="182">
        <v>24</v>
      </c>
      <c r="C31" s="184"/>
      <c r="D31" s="184"/>
      <c r="E31" s="199"/>
      <c r="F31" s="184"/>
      <c r="G31" s="186"/>
      <c r="H31" s="184"/>
      <c r="I31" s="184"/>
      <c r="J31" s="184"/>
      <c r="K31" s="186"/>
      <c r="L31" s="187"/>
      <c r="M31" s="187"/>
      <c r="N31" s="187"/>
      <c r="O31" s="188" t="str">
        <f t="shared" si="0"/>
        <v/>
      </c>
    </row>
    <row r="32" spans="2:15" ht="15.95" customHeight="1" x14ac:dyDescent="0.15">
      <c r="B32" s="190">
        <v>25</v>
      </c>
      <c r="C32" s="192"/>
      <c r="D32" s="192"/>
      <c r="E32" s="200"/>
      <c r="F32" s="195"/>
      <c r="G32" s="194"/>
      <c r="H32" s="195"/>
      <c r="I32" s="195"/>
      <c r="J32" s="192"/>
      <c r="K32" s="194"/>
      <c r="L32" s="196"/>
      <c r="M32" s="196"/>
      <c r="N32" s="196"/>
      <c r="O32" s="197" t="str">
        <f t="shared" si="0"/>
        <v/>
      </c>
    </row>
    <row r="33" spans="2:15" ht="15.95" customHeight="1" x14ac:dyDescent="0.15">
      <c r="B33" s="174">
        <v>26</v>
      </c>
      <c r="C33" s="176"/>
      <c r="D33" s="176"/>
      <c r="E33" s="202"/>
      <c r="F33" s="179"/>
      <c r="G33" s="178"/>
      <c r="H33" s="179"/>
      <c r="I33" s="179"/>
      <c r="J33" s="176"/>
      <c r="K33" s="178"/>
      <c r="L33" s="180"/>
      <c r="M33" s="180"/>
      <c r="N33" s="180"/>
      <c r="O33" s="181" t="str">
        <f>IF(L33="","",ROUNDUP(((L33-N33)/(M33-N33)),1))</f>
        <v/>
      </c>
    </row>
    <row r="34" spans="2:15" ht="15.95" customHeight="1" x14ac:dyDescent="0.15">
      <c r="B34" s="182">
        <v>27</v>
      </c>
      <c r="C34" s="184"/>
      <c r="D34" s="184"/>
      <c r="E34" s="199"/>
      <c r="F34" s="184"/>
      <c r="G34" s="186"/>
      <c r="H34" s="184"/>
      <c r="I34" s="184"/>
      <c r="J34" s="184"/>
      <c r="K34" s="186"/>
      <c r="L34" s="187"/>
      <c r="M34" s="187"/>
      <c r="N34" s="187"/>
      <c r="O34" s="188" t="str">
        <f t="shared" si="0"/>
        <v/>
      </c>
    </row>
    <row r="35" spans="2:15" ht="15.95" customHeight="1" x14ac:dyDescent="0.15">
      <c r="B35" s="182">
        <v>28</v>
      </c>
      <c r="C35" s="184"/>
      <c r="D35" s="184"/>
      <c r="E35" s="199"/>
      <c r="F35" s="184"/>
      <c r="G35" s="186"/>
      <c r="H35" s="184"/>
      <c r="I35" s="184"/>
      <c r="J35" s="184"/>
      <c r="K35" s="186"/>
      <c r="L35" s="187"/>
      <c r="M35" s="187"/>
      <c r="N35" s="187"/>
      <c r="O35" s="188" t="str">
        <f t="shared" si="0"/>
        <v/>
      </c>
    </row>
    <row r="36" spans="2:15" ht="15.95" customHeight="1" x14ac:dyDescent="0.15">
      <c r="B36" s="182">
        <v>29</v>
      </c>
      <c r="C36" s="184"/>
      <c r="D36" s="184"/>
      <c r="E36" s="199"/>
      <c r="F36" s="184"/>
      <c r="G36" s="186"/>
      <c r="H36" s="184"/>
      <c r="I36" s="184"/>
      <c r="J36" s="184"/>
      <c r="K36" s="186"/>
      <c r="L36" s="187"/>
      <c r="M36" s="187"/>
      <c r="N36" s="187"/>
      <c r="O36" s="188" t="str">
        <f t="shared" si="0"/>
        <v/>
      </c>
    </row>
    <row r="37" spans="2:15" ht="15.95" customHeight="1" x14ac:dyDescent="0.15">
      <c r="B37" s="190">
        <v>30</v>
      </c>
      <c r="C37" s="192"/>
      <c r="D37" s="192"/>
      <c r="E37" s="200"/>
      <c r="F37" s="195"/>
      <c r="G37" s="194"/>
      <c r="H37" s="195"/>
      <c r="I37" s="195"/>
      <c r="J37" s="192"/>
      <c r="K37" s="194"/>
      <c r="L37" s="196"/>
      <c r="M37" s="196"/>
      <c r="N37" s="196"/>
      <c r="O37" s="197" t="str">
        <f t="shared" si="0"/>
        <v/>
      </c>
    </row>
    <row r="38" spans="2:15" ht="15.95" customHeight="1" x14ac:dyDescent="0.15">
      <c r="B38" s="174">
        <v>31</v>
      </c>
      <c r="C38" s="176"/>
      <c r="D38" s="176"/>
      <c r="E38" s="202"/>
      <c r="F38" s="179"/>
      <c r="G38" s="178"/>
      <c r="H38" s="179"/>
      <c r="I38" s="179"/>
      <c r="J38" s="176"/>
      <c r="K38" s="178"/>
      <c r="L38" s="180"/>
      <c r="M38" s="180"/>
      <c r="N38" s="180"/>
      <c r="O38" s="181" t="str">
        <f>IF(L38="","",ROUNDUP(((L38-N38)/(M38-N38)),1))</f>
        <v/>
      </c>
    </row>
    <row r="39" spans="2:15" ht="15.95" customHeight="1" x14ac:dyDescent="0.15">
      <c r="B39" s="182">
        <v>32</v>
      </c>
      <c r="C39" s="184"/>
      <c r="D39" s="184"/>
      <c r="E39" s="199"/>
      <c r="F39" s="184"/>
      <c r="G39" s="186"/>
      <c r="H39" s="184"/>
      <c r="I39" s="184"/>
      <c r="J39" s="184"/>
      <c r="K39" s="186"/>
      <c r="L39" s="187"/>
      <c r="M39" s="187"/>
      <c r="N39" s="187"/>
      <c r="O39" s="188" t="str">
        <f t="shared" si="0"/>
        <v/>
      </c>
    </row>
    <row r="40" spans="2:15" ht="15.95" customHeight="1" x14ac:dyDescent="0.15">
      <c r="B40" s="182">
        <v>33</v>
      </c>
      <c r="C40" s="184"/>
      <c r="D40" s="184"/>
      <c r="E40" s="199"/>
      <c r="F40" s="184"/>
      <c r="G40" s="186"/>
      <c r="H40" s="184"/>
      <c r="I40" s="184"/>
      <c r="J40" s="184"/>
      <c r="K40" s="186"/>
      <c r="L40" s="187"/>
      <c r="M40" s="187"/>
      <c r="N40" s="187"/>
      <c r="O40" s="188" t="str">
        <f t="shared" si="0"/>
        <v/>
      </c>
    </row>
    <row r="41" spans="2:15" ht="15.95" customHeight="1" x14ac:dyDescent="0.15">
      <c r="B41" s="182">
        <v>34</v>
      </c>
      <c r="C41" s="184"/>
      <c r="D41" s="184"/>
      <c r="E41" s="199"/>
      <c r="F41" s="184"/>
      <c r="G41" s="186"/>
      <c r="H41" s="184"/>
      <c r="I41" s="184"/>
      <c r="J41" s="184"/>
      <c r="K41" s="186"/>
      <c r="L41" s="187"/>
      <c r="M41" s="187"/>
      <c r="N41" s="187"/>
      <c r="O41" s="188" t="str">
        <f t="shared" si="0"/>
        <v/>
      </c>
    </row>
    <row r="42" spans="2:15" ht="15.95" customHeight="1" x14ac:dyDescent="0.15">
      <c r="B42" s="190">
        <v>35</v>
      </c>
      <c r="C42" s="192"/>
      <c r="D42" s="192"/>
      <c r="E42" s="200"/>
      <c r="F42" s="195"/>
      <c r="G42" s="194"/>
      <c r="H42" s="195"/>
      <c r="I42" s="195"/>
      <c r="J42" s="192"/>
      <c r="K42" s="194"/>
      <c r="L42" s="196"/>
      <c r="M42" s="196"/>
      <c r="N42" s="196"/>
      <c r="O42" s="197" t="str">
        <f t="shared" si="0"/>
        <v/>
      </c>
    </row>
    <row r="43" spans="2:15" ht="15.95" customHeight="1" x14ac:dyDescent="0.15">
      <c r="B43" s="174">
        <v>36</v>
      </c>
      <c r="C43" s="176"/>
      <c r="D43" s="176"/>
      <c r="E43" s="202"/>
      <c r="F43" s="179"/>
      <c r="G43" s="178"/>
      <c r="H43" s="179"/>
      <c r="I43" s="179"/>
      <c r="J43" s="176"/>
      <c r="K43" s="178"/>
      <c r="L43" s="180"/>
      <c r="M43" s="180"/>
      <c r="N43" s="180"/>
      <c r="O43" s="181" t="str">
        <f>IF(L43="","",ROUNDUP(((L43-N43)/(M43-N43)),1))</f>
        <v/>
      </c>
    </row>
    <row r="44" spans="2:15" ht="15.95" customHeight="1" x14ac:dyDescent="0.15">
      <c r="B44" s="182">
        <v>37</v>
      </c>
      <c r="C44" s="184"/>
      <c r="D44" s="184"/>
      <c r="E44" s="199"/>
      <c r="F44" s="184"/>
      <c r="G44" s="186"/>
      <c r="H44" s="184"/>
      <c r="I44" s="184"/>
      <c r="J44" s="184"/>
      <c r="K44" s="186"/>
      <c r="L44" s="187"/>
      <c r="M44" s="187"/>
      <c r="N44" s="187"/>
      <c r="O44" s="188" t="str">
        <f t="shared" si="0"/>
        <v/>
      </c>
    </row>
    <row r="45" spans="2:15" ht="15.95" customHeight="1" x14ac:dyDescent="0.15">
      <c r="B45" s="182">
        <v>38</v>
      </c>
      <c r="C45" s="184"/>
      <c r="D45" s="184"/>
      <c r="E45" s="199"/>
      <c r="F45" s="184"/>
      <c r="G45" s="186"/>
      <c r="H45" s="184"/>
      <c r="I45" s="184"/>
      <c r="J45" s="184"/>
      <c r="K45" s="186"/>
      <c r="L45" s="187"/>
      <c r="M45" s="187"/>
      <c r="N45" s="187"/>
      <c r="O45" s="188" t="str">
        <f t="shared" si="0"/>
        <v/>
      </c>
    </row>
    <row r="46" spans="2:15" ht="15.95" customHeight="1" x14ac:dyDescent="0.15">
      <c r="B46" s="182">
        <v>39</v>
      </c>
      <c r="C46" s="184"/>
      <c r="D46" s="184"/>
      <c r="E46" s="199"/>
      <c r="F46" s="184"/>
      <c r="G46" s="186"/>
      <c r="H46" s="184"/>
      <c r="I46" s="184"/>
      <c r="J46" s="184"/>
      <c r="K46" s="186"/>
      <c r="L46" s="187"/>
      <c r="M46" s="187"/>
      <c r="N46" s="187"/>
      <c r="O46" s="188" t="str">
        <f t="shared" si="0"/>
        <v/>
      </c>
    </row>
    <row r="47" spans="2:15" ht="15.95" customHeight="1" x14ac:dyDescent="0.15">
      <c r="B47" s="190">
        <v>40</v>
      </c>
      <c r="C47" s="192"/>
      <c r="D47" s="192"/>
      <c r="E47" s="200"/>
      <c r="F47" s="195"/>
      <c r="G47" s="194"/>
      <c r="H47" s="195"/>
      <c r="I47" s="195"/>
      <c r="J47" s="192"/>
      <c r="K47" s="194"/>
      <c r="L47" s="196"/>
      <c r="M47" s="196"/>
      <c r="N47" s="196"/>
      <c r="O47" s="203" t="str">
        <f t="shared" si="0"/>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G4:O4"/>
    <mergeCell ref="G5:J5"/>
    <mergeCell ref="K5:O5"/>
    <mergeCell ref="J6:J7"/>
    <mergeCell ref="O6:O7"/>
    <mergeCell ref="B4:B7"/>
    <mergeCell ref="C4:C7"/>
    <mergeCell ref="D4:D7"/>
    <mergeCell ref="E4:E6"/>
    <mergeCell ref="F4:F6"/>
  </mergeCells>
  <phoneticPr fontId="5"/>
  <dataValidations count="2">
    <dataValidation type="list" allowBlank="1" showInputMessage="1" showErrorMessage="1" sqref="G8:G47 K8:K47" xr:uid="{EA995A3D-82D9-43FC-99C9-42AD41FB2CCB}">
      <formula1>"標準,仕様,誘導"</formula1>
    </dataValidation>
    <dataValidation type="list" allowBlank="1" showInputMessage="1" showErrorMessage="1" sqref="J8:J47" xr:uid="{A95BFAA5-9278-423D-8459-CCAA8D38F576}">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5554D-E75E-4296-B83B-07DAD51B0D93}">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23</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24</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41" t="s">
        <v>25</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3"/>
    </row>
    <row r="5" spans="1:31" ht="15" customHeight="1" x14ac:dyDescent="0.15">
      <c r="A5" s="44"/>
      <c r="B5" s="8" t="s">
        <v>26</v>
      </c>
      <c r="C5" s="8"/>
      <c r="D5" s="8"/>
      <c r="E5" s="8"/>
      <c r="F5" s="8"/>
      <c r="G5" s="8"/>
      <c r="H5" s="8"/>
      <c r="I5" s="8"/>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44"/>
      <c r="B6" s="8" t="s">
        <v>27</v>
      </c>
      <c r="C6" s="8"/>
      <c r="D6" s="8"/>
      <c r="E6" s="8"/>
      <c r="F6" s="8"/>
      <c r="G6" s="8"/>
      <c r="H6" s="8"/>
      <c r="I6" s="8"/>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4"/>
      <c r="B7" s="8" t="s">
        <v>28</v>
      </c>
      <c r="C7" s="8"/>
      <c r="D7" s="8"/>
      <c r="E7" s="8"/>
      <c r="F7" s="8"/>
      <c r="G7" s="8"/>
      <c r="H7" s="8"/>
      <c r="I7" s="8"/>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44"/>
      <c r="B8" s="8" t="s">
        <v>29</v>
      </c>
      <c r="C8" s="8"/>
      <c r="D8" s="8"/>
      <c r="E8" s="8"/>
      <c r="F8" s="8"/>
      <c r="G8" s="8"/>
      <c r="H8" s="8"/>
      <c r="I8" s="8"/>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5"/>
      <c r="B9" s="46" t="s">
        <v>30</v>
      </c>
      <c r="C9" s="46"/>
      <c r="D9" s="46"/>
      <c r="E9" s="46"/>
      <c r="F9" s="46"/>
      <c r="G9" s="46"/>
      <c r="H9" s="46"/>
      <c r="I9" s="46"/>
      <c r="J9" s="264"/>
      <c r="K9" s="264"/>
      <c r="L9" s="264"/>
      <c r="M9" s="264"/>
      <c r="N9" s="264"/>
      <c r="O9" s="264"/>
      <c r="P9" s="264"/>
      <c r="Q9" s="264"/>
      <c r="R9" s="264"/>
      <c r="S9" s="264"/>
      <c r="T9" s="264"/>
      <c r="U9" s="264"/>
      <c r="V9" s="264"/>
      <c r="W9" s="264"/>
      <c r="X9" s="264"/>
      <c r="Y9" s="264"/>
      <c r="Z9" s="264"/>
      <c r="AA9" s="264"/>
      <c r="AB9" s="264"/>
      <c r="AC9" s="264"/>
      <c r="AD9" s="264"/>
      <c r="AE9" s="265"/>
    </row>
    <row r="10" spans="1:31" ht="15" customHeight="1" x14ac:dyDescent="0.15">
      <c r="A10" s="41" t="s">
        <v>31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47"/>
      <c r="B11" s="7" t="s">
        <v>32</v>
      </c>
      <c r="C11" s="7"/>
      <c r="D11" s="7"/>
      <c r="E11" s="7"/>
      <c r="F11" s="7"/>
      <c r="G11" s="7"/>
      <c r="H11" s="7"/>
      <c r="I11" s="7"/>
      <c r="J11" s="260"/>
      <c r="K11" s="260"/>
      <c r="L11" s="260"/>
      <c r="M11" s="260"/>
      <c r="N11" s="260"/>
      <c r="O11" s="260"/>
      <c r="P11" s="260"/>
      <c r="Q11" s="260"/>
      <c r="R11" s="260"/>
      <c r="S11" s="260"/>
      <c r="T11" s="260"/>
      <c r="U11" s="260"/>
      <c r="V11" s="260"/>
      <c r="W11" s="260"/>
      <c r="X11" s="260"/>
      <c r="Y11" s="260"/>
      <c r="Z11" s="260"/>
      <c r="AA11" s="260"/>
      <c r="AB11" s="260"/>
      <c r="AC11" s="260"/>
      <c r="AD11" s="260"/>
      <c r="AE11" s="261"/>
    </row>
    <row r="12" spans="1:31" ht="15" customHeight="1" x14ac:dyDescent="0.15">
      <c r="A12" s="44"/>
      <c r="B12" s="8" t="s">
        <v>33</v>
      </c>
      <c r="C12" s="8"/>
      <c r="D12" s="8"/>
      <c r="E12" s="8"/>
      <c r="F12" s="8"/>
      <c r="G12" s="8"/>
      <c r="H12" s="8"/>
      <c r="I12" s="8"/>
      <c r="J12" s="260"/>
      <c r="K12" s="260"/>
      <c r="L12" s="260"/>
      <c r="M12" s="260"/>
      <c r="N12" s="260"/>
      <c r="O12" s="260"/>
      <c r="P12" s="260"/>
      <c r="Q12" s="260"/>
      <c r="R12" s="260"/>
      <c r="S12" s="260"/>
      <c r="T12" s="260"/>
      <c r="U12" s="260"/>
      <c r="V12" s="260"/>
      <c r="W12" s="260"/>
      <c r="X12" s="260"/>
      <c r="Y12" s="260"/>
      <c r="Z12" s="260"/>
      <c r="AA12" s="260"/>
      <c r="AB12" s="260"/>
      <c r="AC12" s="260"/>
      <c r="AD12" s="260"/>
      <c r="AE12" s="261"/>
    </row>
    <row r="13" spans="1:31" ht="15" customHeight="1" x14ac:dyDescent="0.15">
      <c r="A13" s="44"/>
      <c r="B13" s="8" t="s">
        <v>28</v>
      </c>
      <c r="C13" s="8"/>
      <c r="D13" s="8"/>
      <c r="E13" s="8"/>
      <c r="F13" s="8"/>
      <c r="G13" s="8"/>
      <c r="H13" s="8"/>
      <c r="I13" s="8"/>
      <c r="J13" s="260"/>
      <c r="K13" s="260"/>
      <c r="L13" s="260"/>
      <c r="M13" s="260"/>
      <c r="N13" s="260"/>
      <c r="O13" s="260"/>
      <c r="P13" s="260"/>
      <c r="Q13" s="260"/>
      <c r="R13" s="260"/>
      <c r="S13" s="260"/>
      <c r="T13" s="260"/>
      <c r="U13" s="260"/>
      <c r="V13" s="260"/>
      <c r="W13" s="260"/>
      <c r="X13" s="260"/>
      <c r="Y13" s="260"/>
      <c r="Z13" s="260"/>
      <c r="AA13" s="260"/>
      <c r="AB13" s="260"/>
      <c r="AC13" s="260"/>
      <c r="AD13" s="260"/>
      <c r="AE13" s="261"/>
    </row>
    <row r="14" spans="1:31" ht="15" customHeight="1" x14ac:dyDescent="0.15">
      <c r="A14" s="44"/>
      <c r="B14" s="8" t="s">
        <v>29</v>
      </c>
      <c r="C14" s="8"/>
      <c r="D14" s="8"/>
      <c r="E14" s="8"/>
      <c r="F14" s="8"/>
      <c r="G14" s="8"/>
      <c r="H14" s="8"/>
      <c r="I14" s="8"/>
      <c r="J14" s="260"/>
      <c r="K14" s="260"/>
      <c r="L14" s="260"/>
      <c r="M14" s="260"/>
      <c r="N14" s="260"/>
      <c r="O14" s="260"/>
      <c r="P14" s="260"/>
      <c r="Q14" s="260"/>
      <c r="R14" s="260"/>
      <c r="S14" s="260"/>
      <c r="T14" s="260"/>
      <c r="U14" s="260"/>
      <c r="V14" s="260"/>
      <c r="W14" s="260"/>
      <c r="X14" s="260"/>
      <c r="Y14" s="260"/>
      <c r="Z14" s="260"/>
      <c r="AA14" s="260"/>
      <c r="AB14" s="260"/>
      <c r="AC14" s="260"/>
      <c r="AD14" s="260"/>
      <c r="AE14" s="261"/>
    </row>
    <row r="15" spans="1:31" ht="15" customHeight="1" x14ac:dyDescent="0.15">
      <c r="A15" s="45"/>
      <c r="B15" s="46" t="s">
        <v>30</v>
      </c>
      <c r="C15" s="46"/>
      <c r="D15" s="46"/>
      <c r="E15" s="46"/>
      <c r="F15" s="46"/>
      <c r="G15" s="46"/>
      <c r="H15" s="46"/>
      <c r="I15" s="46"/>
      <c r="J15" s="262"/>
      <c r="K15" s="262"/>
      <c r="L15" s="262"/>
      <c r="M15" s="262"/>
      <c r="N15" s="262"/>
      <c r="O15" s="262"/>
      <c r="P15" s="262"/>
      <c r="Q15" s="262"/>
      <c r="R15" s="262"/>
      <c r="S15" s="262"/>
      <c r="T15" s="262"/>
      <c r="U15" s="262"/>
      <c r="V15" s="262"/>
      <c r="W15" s="262"/>
      <c r="X15" s="262"/>
      <c r="Y15" s="262"/>
      <c r="Z15" s="262"/>
      <c r="AA15" s="262"/>
      <c r="AB15" s="262"/>
      <c r="AC15" s="262"/>
      <c r="AD15" s="262"/>
      <c r="AE15" s="263"/>
    </row>
    <row r="16" spans="1:31" ht="15" customHeight="1" x14ac:dyDescent="0.15">
      <c r="A16" s="41" t="s">
        <v>34</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44"/>
      <c r="B17" s="8" t="s">
        <v>35</v>
      </c>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48"/>
    </row>
    <row r="18" spans="1:31" ht="15" customHeight="1" x14ac:dyDescent="0.15">
      <c r="A18" s="47"/>
      <c r="B18" s="7" t="s">
        <v>36</v>
      </c>
      <c r="C18" s="7"/>
      <c r="D18" s="7"/>
      <c r="E18" s="7"/>
      <c r="F18" s="7"/>
      <c r="G18" s="7"/>
      <c r="H18" s="7"/>
      <c r="I18" s="7"/>
      <c r="J18" s="9" t="s">
        <v>37</v>
      </c>
      <c r="K18" s="253"/>
      <c r="L18" s="253"/>
      <c r="M18" s="8" t="s">
        <v>38</v>
      </c>
      <c r="N18" s="8" t="s">
        <v>39</v>
      </c>
      <c r="O18" s="8"/>
      <c r="P18" s="8"/>
      <c r="Q18" s="8"/>
      <c r="R18" s="8" t="s">
        <v>37</v>
      </c>
      <c r="S18" s="259"/>
      <c r="T18" s="259"/>
      <c r="U18" s="259"/>
      <c r="V18" s="8" t="s">
        <v>38</v>
      </c>
      <c r="W18" s="8" t="s">
        <v>40</v>
      </c>
      <c r="X18" s="8"/>
      <c r="Y18" s="8"/>
      <c r="Z18" s="8"/>
      <c r="AA18" s="255"/>
      <c r="AB18" s="255"/>
      <c r="AC18" s="255"/>
      <c r="AD18" s="255"/>
      <c r="AE18" s="48" t="s">
        <v>8</v>
      </c>
    </row>
    <row r="19" spans="1:31" ht="15" customHeight="1" x14ac:dyDescent="0.15">
      <c r="A19" s="44"/>
      <c r="B19" s="8" t="s">
        <v>27</v>
      </c>
      <c r="C19" s="8"/>
      <c r="D19" s="8"/>
      <c r="E19" s="8"/>
      <c r="F19" s="8"/>
      <c r="G19" s="8"/>
      <c r="H19" s="8"/>
      <c r="I19" s="8"/>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44"/>
      <c r="B20" s="8" t="s">
        <v>41</v>
      </c>
      <c r="C20" s="8"/>
      <c r="D20" s="8"/>
      <c r="E20" s="8"/>
      <c r="F20" s="8"/>
      <c r="G20" s="8"/>
      <c r="H20" s="8"/>
      <c r="I20" s="8"/>
      <c r="J20" s="9" t="s">
        <v>37</v>
      </c>
      <c r="K20" s="253"/>
      <c r="L20" s="253"/>
      <c r="M20" s="8" t="s">
        <v>42</v>
      </c>
      <c r="N20" s="8"/>
      <c r="O20" s="8"/>
      <c r="P20" s="8"/>
      <c r="Q20" s="8"/>
      <c r="R20" s="254"/>
      <c r="S20" s="254"/>
      <c r="T20" s="254"/>
      <c r="U20" s="254"/>
      <c r="V20" s="8" t="s">
        <v>43</v>
      </c>
      <c r="W20" s="8"/>
      <c r="X20" s="8"/>
      <c r="Y20" s="8"/>
      <c r="Z20" s="8"/>
      <c r="AA20" s="255"/>
      <c r="AB20" s="255"/>
      <c r="AC20" s="255"/>
      <c r="AD20" s="255"/>
      <c r="AE20" s="48" t="s">
        <v>8</v>
      </c>
    </row>
    <row r="21" spans="1:31" ht="15" customHeight="1" x14ac:dyDescent="0.15">
      <c r="A21" s="44"/>
      <c r="B21" s="8"/>
      <c r="C21" s="8"/>
      <c r="D21" s="8"/>
      <c r="E21" s="8"/>
      <c r="F21" s="8"/>
      <c r="G21" s="8"/>
      <c r="H21" s="8"/>
      <c r="I21" s="8"/>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15" customHeight="1" x14ac:dyDescent="0.15">
      <c r="A22" s="44"/>
      <c r="B22" s="8" t="s">
        <v>44</v>
      </c>
      <c r="C22" s="8"/>
      <c r="D22" s="8"/>
      <c r="E22" s="8"/>
      <c r="F22" s="8"/>
      <c r="G22" s="8"/>
      <c r="H22" s="8"/>
      <c r="I22" s="8"/>
      <c r="J22" s="245"/>
      <c r="K22" s="245"/>
      <c r="L22" s="245"/>
      <c r="M22" s="245"/>
      <c r="N22" s="245"/>
      <c r="O22" s="245"/>
      <c r="P22" s="245"/>
      <c r="Q22" s="245"/>
      <c r="R22" s="245"/>
      <c r="S22" s="245"/>
      <c r="T22" s="245"/>
      <c r="U22" s="245"/>
      <c r="V22" s="245"/>
      <c r="W22" s="245"/>
      <c r="X22" s="245"/>
      <c r="Y22" s="245"/>
      <c r="Z22" s="245"/>
      <c r="AA22" s="245"/>
      <c r="AB22" s="245"/>
      <c r="AC22" s="245"/>
      <c r="AD22" s="245"/>
      <c r="AE22" s="246"/>
    </row>
    <row r="23" spans="1:31" ht="15" customHeight="1" x14ac:dyDescent="0.15">
      <c r="A23" s="44"/>
      <c r="B23" s="8" t="s">
        <v>45</v>
      </c>
      <c r="C23" s="8"/>
      <c r="D23" s="8"/>
      <c r="E23" s="8"/>
      <c r="F23" s="8"/>
      <c r="G23" s="8"/>
      <c r="H23" s="8"/>
      <c r="I23" s="8"/>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49"/>
      <c r="B24" s="7" t="s">
        <v>46</v>
      </c>
      <c r="C24" s="7"/>
      <c r="D24" s="7"/>
      <c r="E24" s="7"/>
      <c r="F24" s="7"/>
      <c r="G24" s="7"/>
      <c r="H24" s="7"/>
      <c r="I24" s="7"/>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49"/>
      <c r="B25" s="7" t="s">
        <v>47</v>
      </c>
      <c r="C25" s="7"/>
      <c r="D25" s="7"/>
      <c r="E25" s="7"/>
      <c r="F25" s="7"/>
      <c r="G25" s="7"/>
      <c r="H25" s="7"/>
      <c r="I25" s="7"/>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4.9000000000000004" customHeight="1" x14ac:dyDescent="0.15">
      <c r="A26" s="44"/>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48"/>
    </row>
    <row r="27" spans="1:31" ht="15" customHeight="1" x14ac:dyDescent="0.15">
      <c r="A27" s="50"/>
      <c r="B27" s="51" t="s">
        <v>48</v>
      </c>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2"/>
    </row>
    <row r="28" spans="1:31" ht="15" customHeight="1" x14ac:dyDescent="0.15">
      <c r="A28" s="47"/>
      <c r="B28" s="7" t="s">
        <v>36</v>
      </c>
      <c r="C28" s="7"/>
      <c r="D28" s="7"/>
      <c r="E28" s="7"/>
      <c r="F28" s="7"/>
      <c r="G28" s="7"/>
      <c r="H28" s="7"/>
      <c r="I28" s="7"/>
      <c r="J28" s="9" t="s">
        <v>37</v>
      </c>
      <c r="K28" s="253"/>
      <c r="L28" s="253"/>
      <c r="M28" s="8" t="s">
        <v>38</v>
      </c>
      <c r="N28" s="8" t="s">
        <v>39</v>
      </c>
      <c r="O28" s="8"/>
      <c r="P28" s="8"/>
      <c r="Q28" s="8"/>
      <c r="R28" s="8" t="s">
        <v>37</v>
      </c>
      <c r="S28" s="259"/>
      <c r="T28" s="259"/>
      <c r="U28" s="259"/>
      <c r="V28" s="8" t="s">
        <v>38</v>
      </c>
      <c r="W28" s="8" t="s">
        <v>40</v>
      </c>
      <c r="X28" s="8"/>
      <c r="Y28" s="8"/>
      <c r="Z28" s="8"/>
      <c r="AA28" s="255"/>
      <c r="AB28" s="255"/>
      <c r="AC28" s="255"/>
      <c r="AD28" s="255"/>
      <c r="AE28" s="48" t="s">
        <v>8</v>
      </c>
    </row>
    <row r="29" spans="1:31" ht="15" customHeight="1" x14ac:dyDescent="0.15">
      <c r="A29" s="44"/>
      <c r="B29" s="8" t="s">
        <v>27</v>
      </c>
      <c r="C29" s="8"/>
      <c r="D29" s="8"/>
      <c r="E29" s="8"/>
      <c r="F29" s="8"/>
      <c r="G29" s="8"/>
      <c r="H29" s="8"/>
      <c r="I29" s="8"/>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44"/>
      <c r="B30" s="8" t="s">
        <v>41</v>
      </c>
      <c r="C30" s="8"/>
      <c r="D30" s="8"/>
      <c r="E30" s="8"/>
      <c r="F30" s="8"/>
      <c r="G30" s="8"/>
      <c r="H30" s="8"/>
      <c r="I30" s="8"/>
      <c r="J30" s="9" t="s">
        <v>37</v>
      </c>
      <c r="K30" s="253"/>
      <c r="L30" s="253"/>
      <c r="M30" s="8" t="s">
        <v>42</v>
      </c>
      <c r="N30" s="8"/>
      <c r="O30" s="8"/>
      <c r="P30" s="8"/>
      <c r="Q30" s="8"/>
      <c r="R30" s="254"/>
      <c r="S30" s="254"/>
      <c r="T30" s="254"/>
      <c r="U30" s="254"/>
      <c r="V30" s="8" t="s">
        <v>43</v>
      </c>
      <c r="W30" s="8"/>
      <c r="X30" s="8"/>
      <c r="Y30" s="8"/>
      <c r="Z30" s="8"/>
      <c r="AA30" s="255"/>
      <c r="AB30" s="255"/>
      <c r="AC30" s="255"/>
      <c r="AD30" s="255"/>
      <c r="AE30" s="48" t="s">
        <v>8</v>
      </c>
    </row>
    <row r="31" spans="1:31" ht="15" customHeight="1" x14ac:dyDescent="0.15">
      <c r="A31" s="44"/>
      <c r="B31" s="8"/>
      <c r="C31" s="8"/>
      <c r="D31" s="8"/>
      <c r="E31" s="8"/>
      <c r="F31" s="8"/>
      <c r="G31" s="8"/>
      <c r="H31" s="8"/>
      <c r="I31" s="8"/>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44"/>
      <c r="B32" s="8" t="s">
        <v>44</v>
      </c>
      <c r="C32" s="8"/>
      <c r="D32" s="8"/>
      <c r="E32" s="8"/>
      <c r="F32" s="8"/>
      <c r="G32" s="8"/>
      <c r="H32" s="8"/>
      <c r="I32" s="8"/>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44"/>
      <c r="B33" s="8" t="s">
        <v>45</v>
      </c>
      <c r="C33" s="8"/>
      <c r="D33" s="8"/>
      <c r="E33" s="8"/>
      <c r="F33" s="8"/>
      <c r="G33" s="8"/>
      <c r="H33" s="8"/>
      <c r="I33" s="8"/>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49"/>
      <c r="B34" s="7" t="s">
        <v>46</v>
      </c>
      <c r="C34" s="7"/>
      <c r="D34" s="7"/>
      <c r="E34" s="7"/>
      <c r="F34" s="7"/>
      <c r="G34" s="7"/>
      <c r="H34" s="7"/>
      <c r="I34" s="7"/>
      <c r="J34" s="245"/>
      <c r="K34" s="245"/>
      <c r="L34" s="245"/>
      <c r="M34" s="245"/>
      <c r="N34" s="245"/>
      <c r="O34" s="245"/>
      <c r="P34" s="245"/>
      <c r="Q34" s="245"/>
      <c r="R34" s="245"/>
      <c r="S34" s="245"/>
      <c r="T34" s="245"/>
      <c r="U34" s="245"/>
      <c r="V34" s="245"/>
      <c r="W34" s="245"/>
      <c r="X34" s="245"/>
      <c r="Y34" s="245"/>
      <c r="Z34" s="245"/>
      <c r="AA34" s="245"/>
      <c r="AB34" s="245"/>
      <c r="AC34" s="245"/>
      <c r="AD34" s="245"/>
      <c r="AE34" s="246"/>
    </row>
    <row r="35" spans="1:31" ht="15" customHeight="1" x14ac:dyDescent="0.15">
      <c r="A35" s="49"/>
      <c r="B35" s="7" t="s">
        <v>47</v>
      </c>
      <c r="C35" s="7"/>
      <c r="D35" s="7"/>
      <c r="E35" s="7"/>
      <c r="F35" s="7"/>
      <c r="G35" s="7"/>
      <c r="H35" s="7"/>
      <c r="I35" s="7"/>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4.9000000000000004" customHeight="1" x14ac:dyDescent="0.15">
      <c r="A36" s="49"/>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4"/>
    </row>
    <row r="37" spans="1:31" ht="15" customHeight="1" x14ac:dyDescent="0.15">
      <c r="A37" s="55"/>
      <c r="B37" s="42" t="s">
        <v>36</v>
      </c>
      <c r="C37" s="42"/>
      <c r="D37" s="42"/>
      <c r="E37" s="42"/>
      <c r="F37" s="42"/>
      <c r="G37" s="42"/>
      <c r="H37" s="42"/>
      <c r="I37" s="42"/>
      <c r="J37" s="56" t="s">
        <v>37</v>
      </c>
      <c r="K37" s="256"/>
      <c r="L37" s="256"/>
      <c r="M37" s="51" t="s">
        <v>38</v>
      </c>
      <c r="N37" s="51" t="s">
        <v>39</v>
      </c>
      <c r="O37" s="51"/>
      <c r="P37" s="51"/>
      <c r="Q37" s="51"/>
      <c r="R37" s="51" t="s">
        <v>37</v>
      </c>
      <c r="S37" s="257"/>
      <c r="T37" s="257"/>
      <c r="U37" s="257"/>
      <c r="V37" s="51" t="s">
        <v>38</v>
      </c>
      <c r="W37" s="51" t="s">
        <v>40</v>
      </c>
      <c r="X37" s="51"/>
      <c r="Y37" s="51"/>
      <c r="Z37" s="51"/>
      <c r="AA37" s="258"/>
      <c r="AB37" s="258"/>
      <c r="AC37" s="258"/>
      <c r="AD37" s="258"/>
      <c r="AE37" s="52" t="s">
        <v>8</v>
      </c>
    </row>
    <row r="38" spans="1:31" ht="15" customHeight="1" x14ac:dyDescent="0.15">
      <c r="A38" s="44"/>
      <c r="B38" s="8" t="s">
        <v>27</v>
      </c>
      <c r="C38" s="8"/>
      <c r="D38" s="8"/>
      <c r="E38" s="8"/>
      <c r="F38" s="8"/>
      <c r="G38" s="8"/>
      <c r="H38" s="8"/>
      <c r="I38" s="8"/>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44"/>
      <c r="B39" s="8" t="s">
        <v>41</v>
      </c>
      <c r="C39" s="8"/>
      <c r="D39" s="8"/>
      <c r="E39" s="8"/>
      <c r="F39" s="8"/>
      <c r="G39" s="8"/>
      <c r="H39" s="8"/>
      <c r="I39" s="8"/>
      <c r="J39" s="9" t="s">
        <v>37</v>
      </c>
      <c r="K39" s="253"/>
      <c r="L39" s="253"/>
      <c r="M39" s="8" t="s">
        <v>42</v>
      </c>
      <c r="N39" s="8"/>
      <c r="O39" s="8"/>
      <c r="P39" s="8"/>
      <c r="Q39" s="8"/>
      <c r="R39" s="254"/>
      <c r="S39" s="254"/>
      <c r="T39" s="254"/>
      <c r="U39" s="254"/>
      <c r="V39" s="8" t="s">
        <v>43</v>
      </c>
      <c r="W39" s="8"/>
      <c r="X39" s="8"/>
      <c r="Y39" s="8"/>
      <c r="Z39" s="8"/>
      <c r="AA39" s="255"/>
      <c r="AB39" s="255"/>
      <c r="AC39" s="255"/>
      <c r="AD39" s="255"/>
      <c r="AE39" s="48" t="s">
        <v>8</v>
      </c>
    </row>
    <row r="40" spans="1:31" ht="15" customHeight="1" x14ac:dyDescent="0.15">
      <c r="A40" s="44"/>
      <c r="B40" s="8"/>
      <c r="C40" s="8"/>
      <c r="D40" s="8"/>
      <c r="E40" s="8"/>
      <c r="F40" s="8"/>
      <c r="G40" s="8"/>
      <c r="H40" s="8"/>
      <c r="I40" s="8"/>
      <c r="J40" s="245"/>
      <c r="K40" s="245"/>
      <c r="L40" s="245"/>
      <c r="M40" s="245"/>
      <c r="N40" s="245"/>
      <c r="O40" s="245"/>
      <c r="P40" s="245"/>
      <c r="Q40" s="245"/>
      <c r="R40" s="245"/>
      <c r="S40" s="245"/>
      <c r="T40" s="245"/>
      <c r="U40" s="245"/>
      <c r="V40" s="245"/>
      <c r="W40" s="245"/>
      <c r="X40" s="245"/>
      <c r="Y40" s="245"/>
      <c r="Z40" s="245"/>
      <c r="AA40" s="245"/>
      <c r="AB40" s="245"/>
      <c r="AC40" s="245"/>
      <c r="AD40" s="245"/>
      <c r="AE40" s="246"/>
    </row>
    <row r="41" spans="1:31" ht="15" customHeight="1" x14ac:dyDescent="0.15">
      <c r="A41" s="44"/>
      <c r="B41" s="8" t="s">
        <v>44</v>
      </c>
      <c r="C41" s="8"/>
      <c r="D41" s="8"/>
      <c r="E41" s="8"/>
      <c r="F41" s="8"/>
      <c r="G41" s="8"/>
      <c r="H41" s="8"/>
      <c r="I41" s="8"/>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44"/>
      <c r="B42" s="8" t="s">
        <v>45</v>
      </c>
      <c r="C42" s="8"/>
      <c r="D42" s="8"/>
      <c r="E42" s="8"/>
      <c r="F42" s="8"/>
      <c r="G42" s="8"/>
      <c r="H42" s="8"/>
      <c r="I42" s="8"/>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49"/>
      <c r="B43" s="7" t="s">
        <v>46</v>
      </c>
      <c r="C43" s="7"/>
      <c r="D43" s="7"/>
      <c r="E43" s="7"/>
      <c r="F43" s="7"/>
      <c r="G43" s="7"/>
      <c r="H43" s="7"/>
      <c r="I43" s="7"/>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49"/>
      <c r="B44" s="7" t="s">
        <v>47</v>
      </c>
      <c r="C44" s="7"/>
      <c r="D44" s="7"/>
      <c r="E44" s="7"/>
      <c r="F44" s="7"/>
      <c r="G44" s="7"/>
      <c r="H44" s="7"/>
      <c r="I44" s="7"/>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4.9000000000000004" customHeight="1" x14ac:dyDescent="0.15">
      <c r="A45" s="49"/>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4"/>
    </row>
    <row r="46" spans="1:31" ht="15" customHeight="1" x14ac:dyDescent="0.15">
      <c r="A46" s="55"/>
      <c r="B46" s="42" t="s">
        <v>36</v>
      </c>
      <c r="C46" s="42"/>
      <c r="D46" s="42"/>
      <c r="E46" s="42"/>
      <c r="F46" s="42"/>
      <c r="G46" s="42"/>
      <c r="H46" s="42"/>
      <c r="I46" s="42"/>
      <c r="J46" s="56" t="s">
        <v>37</v>
      </c>
      <c r="K46" s="256"/>
      <c r="L46" s="256"/>
      <c r="M46" s="51" t="s">
        <v>38</v>
      </c>
      <c r="N46" s="51" t="s">
        <v>39</v>
      </c>
      <c r="O46" s="51"/>
      <c r="P46" s="51"/>
      <c r="Q46" s="51"/>
      <c r="R46" s="51" t="s">
        <v>37</v>
      </c>
      <c r="S46" s="257"/>
      <c r="T46" s="257"/>
      <c r="U46" s="257"/>
      <c r="V46" s="51" t="s">
        <v>38</v>
      </c>
      <c r="W46" s="51" t="s">
        <v>40</v>
      </c>
      <c r="X46" s="51"/>
      <c r="Y46" s="51"/>
      <c r="Z46" s="51"/>
      <c r="AA46" s="258"/>
      <c r="AB46" s="258"/>
      <c r="AC46" s="258"/>
      <c r="AD46" s="258"/>
      <c r="AE46" s="52" t="s">
        <v>8</v>
      </c>
    </row>
    <row r="47" spans="1:31" ht="15" customHeight="1" x14ac:dyDescent="0.15">
      <c r="A47" s="44"/>
      <c r="B47" s="8" t="s">
        <v>27</v>
      </c>
      <c r="C47" s="8"/>
      <c r="D47" s="8"/>
      <c r="E47" s="8"/>
      <c r="F47" s="8"/>
      <c r="G47" s="8"/>
      <c r="H47" s="8"/>
      <c r="I47" s="8"/>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44"/>
      <c r="B48" s="8" t="s">
        <v>41</v>
      </c>
      <c r="C48" s="8"/>
      <c r="D48" s="8"/>
      <c r="E48" s="8"/>
      <c r="F48" s="8"/>
      <c r="G48" s="8"/>
      <c r="H48" s="8"/>
      <c r="I48" s="8"/>
      <c r="J48" s="9" t="s">
        <v>37</v>
      </c>
      <c r="K48" s="253"/>
      <c r="L48" s="253"/>
      <c r="M48" s="8" t="s">
        <v>42</v>
      </c>
      <c r="N48" s="8"/>
      <c r="O48" s="8"/>
      <c r="P48" s="8"/>
      <c r="Q48" s="8"/>
      <c r="R48" s="254"/>
      <c r="S48" s="254"/>
      <c r="T48" s="254"/>
      <c r="U48" s="254"/>
      <c r="V48" s="8" t="s">
        <v>43</v>
      </c>
      <c r="W48" s="8"/>
      <c r="X48" s="8"/>
      <c r="Y48" s="8"/>
      <c r="Z48" s="8"/>
      <c r="AA48" s="255"/>
      <c r="AB48" s="255"/>
      <c r="AC48" s="255"/>
      <c r="AD48" s="255"/>
      <c r="AE48" s="48" t="s">
        <v>8</v>
      </c>
    </row>
    <row r="49" spans="1:31" ht="15" customHeight="1" x14ac:dyDescent="0.15">
      <c r="A49" s="44"/>
      <c r="B49" s="8"/>
      <c r="C49" s="8"/>
      <c r="D49" s="8"/>
      <c r="E49" s="8"/>
      <c r="F49" s="8"/>
      <c r="G49" s="8"/>
      <c r="H49" s="8"/>
      <c r="I49" s="8"/>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44"/>
      <c r="B50" s="8" t="s">
        <v>44</v>
      </c>
      <c r="C50" s="8"/>
      <c r="D50" s="8"/>
      <c r="E50" s="8"/>
      <c r="F50" s="8"/>
      <c r="G50" s="8"/>
      <c r="H50" s="8"/>
      <c r="I50" s="8"/>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44"/>
      <c r="B51" s="8" t="s">
        <v>45</v>
      </c>
      <c r="C51" s="8"/>
      <c r="D51" s="8"/>
      <c r="E51" s="8"/>
      <c r="F51" s="8"/>
      <c r="G51" s="8"/>
      <c r="H51" s="8"/>
      <c r="I51" s="8"/>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49"/>
      <c r="B52" s="7" t="s">
        <v>46</v>
      </c>
      <c r="C52" s="7"/>
      <c r="D52" s="7"/>
      <c r="E52" s="7"/>
      <c r="F52" s="7"/>
      <c r="G52" s="7"/>
      <c r="H52" s="7"/>
      <c r="I52" s="7"/>
      <c r="J52" s="245"/>
      <c r="K52" s="245"/>
      <c r="L52" s="245"/>
      <c r="M52" s="245"/>
      <c r="N52" s="245"/>
      <c r="O52" s="245"/>
      <c r="P52" s="245"/>
      <c r="Q52" s="245"/>
      <c r="R52" s="245"/>
      <c r="S52" s="245"/>
      <c r="T52" s="245"/>
      <c r="U52" s="245"/>
      <c r="V52" s="245"/>
      <c r="W52" s="245"/>
      <c r="X52" s="245"/>
      <c r="Y52" s="245"/>
      <c r="Z52" s="245"/>
      <c r="AA52" s="245"/>
      <c r="AB52" s="245"/>
      <c r="AC52" s="245"/>
      <c r="AD52" s="245"/>
      <c r="AE52" s="246"/>
    </row>
    <row r="53" spans="1:31" ht="15" customHeight="1" x14ac:dyDescent="0.15">
      <c r="A53" s="49"/>
      <c r="B53" s="7" t="s">
        <v>47</v>
      </c>
      <c r="C53" s="7"/>
      <c r="D53" s="7"/>
      <c r="E53" s="7"/>
      <c r="F53" s="7"/>
      <c r="G53" s="7"/>
      <c r="H53" s="7"/>
      <c r="I53" s="7"/>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4.9000000000000004" customHeight="1" x14ac:dyDescent="0.15">
      <c r="A54" s="45"/>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8"/>
    </row>
    <row r="55" spans="1:31" ht="15" customHeight="1" x14ac:dyDescent="0.15">
      <c r="A55" s="41" t="s">
        <v>49</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3"/>
    </row>
    <row r="56" spans="1:31" ht="15" customHeight="1" x14ac:dyDescent="0.15">
      <c r="A56" s="59"/>
      <c r="B56" s="60" t="s">
        <v>50</v>
      </c>
      <c r="C56" s="61" t="s">
        <v>51</v>
      </c>
      <c r="D56" s="62"/>
      <c r="E56" s="62"/>
      <c r="F56" s="62" t="s">
        <v>37</v>
      </c>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63" t="s">
        <v>52</v>
      </c>
    </row>
    <row r="57" spans="1:31" ht="15" customHeight="1" x14ac:dyDescent="0.15">
      <c r="A57" s="64"/>
      <c r="B57" s="65" t="s">
        <v>50</v>
      </c>
      <c r="C57" s="66" t="s">
        <v>53</v>
      </c>
      <c r="D57" s="67"/>
      <c r="E57" s="67"/>
      <c r="F57" s="67" t="s">
        <v>37</v>
      </c>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68" t="s">
        <v>52</v>
      </c>
    </row>
    <row r="58" spans="1:31" ht="15" customHeight="1" x14ac:dyDescent="0.15">
      <c r="A58" s="41" t="s">
        <v>54</v>
      </c>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3"/>
    </row>
    <row r="59" spans="1:31" ht="15" customHeight="1" x14ac:dyDescent="0.15">
      <c r="A59" s="47"/>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50"/>
    </row>
    <row r="60" spans="1:31" ht="15" customHeight="1" x14ac:dyDescent="0.15">
      <c r="A60" s="69"/>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2"/>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109" t="s">
        <v>292</v>
      </c>
      <c r="L65" s="109"/>
      <c r="N65" s="109" t="s">
        <v>293</v>
      </c>
      <c r="O65" s="109"/>
    </row>
    <row r="66" spans="11:20" ht="16.5" customHeight="1" x14ac:dyDescent="0.15">
      <c r="K66" s="61" t="s">
        <v>294</v>
      </c>
      <c r="L66" s="114"/>
      <c r="N66" s="109" t="s">
        <v>295</v>
      </c>
      <c r="O66" s="109"/>
      <c r="S66" s="109" t="s">
        <v>296</v>
      </c>
      <c r="T66" s="109"/>
    </row>
    <row r="67" spans="11:20" ht="16.5" customHeight="1" x14ac:dyDescent="0.15">
      <c r="K67" s="61" t="s">
        <v>297</v>
      </c>
      <c r="L67" s="114"/>
      <c r="N67" s="109" t="s">
        <v>298</v>
      </c>
      <c r="O67" s="109"/>
      <c r="S67" s="109" t="s">
        <v>299</v>
      </c>
      <c r="T67" s="109"/>
    </row>
    <row r="68" spans="11:20" x14ac:dyDescent="0.15">
      <c r="N68" s="109" t="s">
        <v>300</v>
      </c>
      <c r="O68" s="109"/>
      <c r="S68" s="109" t="s">
        <v>301</v>
      </c>
      <c r="T68" s="109"/>
    </row>
    <row r="69" spans="11:20" x14ac:dyDescent="0.15">
      <c r="N69" s="109" t="s">
        <v>302</v>
      </c>
      <c r="O69" s="109"/>
      <c r="S69" s="109" t="s">
        <v>303</v>
      </c>
      <c r="T69" s="109"/>
    </row>
    <row r="70" spans="11:20" x14ac:dyDescent="0.15">
      <c r="N70" s="115" t="s">
        <v>304</v>
      </c>
      <c r="O70" s="115"/>
      <c r="S70" s="115" t="s">
        <v>305</v>
      </c>
      <c r="T70" s="115"/>
    </row>
    <row r="71" spans="11:20" x14ac:dyDescent="0.15">
      <c r="N71" s="109" t="s">
        <v>306</v>
      </c>
      <c r="O71" s="109"/>
      <c r="S71" s="109" t="s">
        <v>307</v>
      </c>
      <c r="T71" s="109"/>
    </row>
    <row r="72" spans="11:20" x14ac:dyDescent="0.15">
      <c r="N72" s="109" t="s">
        <v>308</v>
      </c>
      <c r="O72" s="109"/>
      <c r="S72" s="109" t="s">
        <v>309</v>
      </c>
      <c r="T72" s="109"/>
    </row>
    <row r="73" spans="11:20" x14ac:dyDescent="0.15">
      <c r="N73" s="109" t="s">
        <v>310</v>
      </c>
      <c r="O73" s="109"/>
      <c r="S73" s="109" t="s">
        <v>311</v>
      </c>
      <c r="T73" s="109"/>
    </row>
    <row r="74" spans="11:20" x14ac:dyDescent="0.15">
      <c r="N74" s="109" t="s">
        <v>312</v>
      </c>
      <c r="O74" s="109"/>
      <c r="S74" s="109" t="s">
        <v>313</v>
      </c>
      <c r="T74" s="109"/>
    </row>
    <row r="75" spans="11:20" x14ac:dyDescent="0.15">
      <c r="N75" s="109" t="s">
        <v>314</v>
      </c>
      <c r="O75" s="109"/>
      <c r="S75" s="109" t="s">
        <v>315</v>
      </c>
      <c r="T75" s="109"/>
    </row>
    <row r="76" spans="11:20" x14ac:dyDescent="0.15">
      <c r="N76" s="109" t="s">
        <v>316</v>
      </c>
      <c r="O76" s="109"/>
      <c r="S76" s="109" t="s">
        <v>317</v>
      </c>
      <c r="T76" s="109"/>
    </row>
    <row r="77" spans="11:20" x14ac:dyDescent="0.15">
      <c r="N77" s="109" t="s">
        <v>318</v>
      </c>
      <c r="O77" s="109"/>
      <c r="S77" s="109" t="s">
        <v>319</v>
      </c>
      <c r="T77" s="109"/>
    </row>
    <row r="78" spans="11:20" x14ac:dyDescent="0.15">
      <c r="N78" s="109" t="s">
        <v>320</v>
      </c>
      <c r="O78" s="109"/>
      <c r="S78" s="109" t="s">
        <v>321</v>
      </c>
      <c r="T78" s="109"/>
    </row>
    <row r="79" spans="11:20" x14ac:dyDescent="0.15">
      <c r="N79" s="109" t="s">
        <v>322</v>
      </c>
      <c r="O79" s="109"/>
      <c r="S79" s="109" t="s">
        <v>323</v>
      </c>
      <c r="T79" s="109"/>
    </row>
    <row r="80" spans="11:20" x14ac:dyDescent="0.15">
      <c r="N80" s="109" t="s">
        <v>324</v>
      </c>
      <c r="O80" s="109"/>
      <c r="S80" s="109" t="s">
        <v>325</v>
      </c>
      <c r="T80" s="109"/>
    </row>
    <row r="81" spans="14:20" x14ac:dyDescent="0.15">
      <c r="N81" s="109" t="s">
        <v>326</v>
      </c>
      <c r="O81" s="109"/>
      <c r="S81" s="109" t="s">
        <v>327</v>
      </c>
      <c r="T81" s="109"/>
    </row>
    <row r="82" spans="14:20" x14ac:dyDescent="0.15">
      <c r="N82" s="109" t="s">
        <v>328</v>
      </c>
      <c r="O82" s="109"/>
      <c r="S82" s="109" t="s">
        <v>329</v>
      </c>
      <c r="T82" s="109"/>
    </row>
    <row r="83" spans="14:20" x14ac:dyDescent="0.15">
      <c r="N83" s="109" t="s">
        <v>330</v>
      </c>
      <c r="O83" s="109"/>
      <c r="S83" s="109" t="s">
        <v>331</v>
      </c>
      <c r="T83" s="109"/>
    </row>
    <row r="84" spans="14:20" x14ac:dyDescent="0.15">
      <c r="N84" s="109" t="s">
        <v>332</v>
      </c>
      <c r="O84" s="109"/>
      <c r="S84" s="109" t="s">
        <v>333</v>
      </c>
      <c r="T84" s="109"/>
    </row>
    <row r="85" spans="14:20" x14ac:dyDescent="0.15">
      <c r="N85" s="109" t="s">
        <v>334</v>
      </c>
      <c r="O85" s="109"/>
      <c r="S85" s="109" t="s">
        <v>335</v>
      </c>
      <c r="T85" s="109"/>
    </row>
    <row r="86" spans="14:20" x14ac:dyDescent="0.15">
      <c r="N86" s="109" t="s">
        <v>336</v>
      </c>
      <c r="O86" s="109"/>
      <c r="S86" s="109" t="s">
        <v>337</v>
      </c>
      <c r="T86" s="109"/>
    </row>
    <row r="87" spans="14:20" x14ac:dyDescent="0.15">
      <c r="N87" s="109" t="s">
        <v>338</v>
      </c>
      <c r="O87" s="109"/>
      <c r="S87" s="109" t="s">
        <v>339</v>
      </c>
      <c r="T87" s="109"/>
    </row>
    <row r="88" spans="14:20" x14ac:dyDescent="0.15">
      <c r="N88" s="109" t="s">
        <v>340</v>
      </c>
      <c r="O88" s="109"/>
      <c r="S88" s="109" t="s">
        <v>341</v>
      </c>
      <c r="T88" s="109"/>
    </row>
    <row r="89" spans="14:20" x14ac:dyDescent="0.15">
      <c r="N89" s="109" t="s">
        <v>342</v>
      </c>
      <c r="O89" s="109"/>
      <c r="S89" s="109" t="s">
        <v>343</v>
      </c>
      <c r="T89" s="109"/>
    </row>
    <row r="90" spans="14:20" x14ac:dyDescent="0.15">
      <c r="N90" s="109" t="s">
        <v>344</v>
      </c>
      <c r="O90" s="109"/>
      <c r="S90" s="109" t="s">
        <v>345</v>
      </c>
      <c r="T90" s="109"/>
    </row>
    <row r="91" spans="14:20" x14ac:dyDescent="0.15">
      <c r="N91" s="109" t="s">
        <v>346</v>
      </c>
      <c r="O91" s="109"/>
      <c r="S91" s="109" t="s">
        <v>347</v>
      </c>
      <c r="T91" s="109"/>
    </row>
    <row r="92" spans="14:20" x14ac:dyDescent="0.15">
      <c r="N92" s="109" t="s">
        <v>348</v>
      </c>
      <c r="O92" s="109"/>
      <c r="S92" s="109" t="s">
        <v>349</v>
      </c>
      <c r="T92" s="109"/>
    </row>
    <row r="93" spans="14:20" x14ac:dyDescent="0.15">
      <c r="N93" s="109" t="s">
        <v>350</v>
      </c>
      <c r="O93" s="109"/>
      <c r="S93" s="109" t="s">
        <v>351</v>
      </c>
      <c r="T93" s="109"/>
    </row>
    <row r="94" spans="14:20" x14ac:dyDescent="0.15">
      <c r="N94" s="109" t="s">
        <v>352</v>
      </c>
      <c r="O94" s="109"/>
      <c r="S94" s="109" t="s">
        <v>353</v>
      </c>
      <c r="T94" s="109"/>
    </row>
    <row r="95" spans="14:20" x14ac:dyDescent="0.15">
      <c r="N95" s="109" t="s">
        <v>354</v>
      </c>
      <c r="O95" s="109"/>
      <c r="S95" s="109" t="s">
        <v>355</v>
      </c>
      <c r="T95" s="109"/>
    </row>
    <row r="96" spans="14:20" x14ac:dyDescent="0.15">
      <c r="N96" s="109" t="s">
        <v>356</v>
      </c>
      <c r="O96" s="109"/>
      <c r="S96" s="109" t="s">
        <v>357</v>
      </c>
      <c r="T96" s="109"/>
    </row>
    <row r="97" spans="14:20" x14ac:dyDescent="0.15">
      <c r="N97" s="109" t="s">
        <v>358</v>
      </c>
      <c r="O97" s="109"/>
      <c r="S97" s="109" t="s">
        <v>359</v>
      </c>
      <c r="T97" s="109"/>
    </row>
    <row r="98" spans="14:20" x14ac:dyDescent="0.15">
      <c r="N98" s="109" t="s">
        <v>360</v>
      </c>
      <c r="O98" s="109"/>
      <c r="S98" s="109" t="s">
        <v>361</v>
      </c>
      <c r="T98" s="109"/>
    </row>
    <row r="99" spans="14:20" x14ac:dyDescent="0.15">
      <c r="N99" s="109" t="s">
        <v>362</v>
      </c>
      <c r="O99" s="109"/>
      <c r="S99" s="109" t="s">
        <v>363</v>
      </c>
      <c r="T99" s="109"/>
    </row>
    <row r="100" spans="14:20" x14ac:dyDescent="0.15">
      <c r="N100" s="109" t="s">
        <v>364</v>
      </c>
      <c r="O100" s="109"/>
      <c r="S100" s="109" t="s">
        <v>365</v>
      </c>
      <c r="T100" s="109"/>
    </row>
    <row r="101" spans="14:20" x14ac:dyDescent="0.15">
      <c r="N101" s="109" t="s">
        <v>366</v>
      </c>
      <c r="O101" s="109"/>
      <c r="S101" s="109" t="s">
        <v>367</v>
      </c>
      <c r="T101" s="109"/>
    </row>
    <row r="102" spans="14:20" x14ac:dyDescent="0.15">
      <c r="N102" s="109" t="s">
        <v>368</v>
      </c>
      <c r="O102" s="109"/>
      <c r="S102" s="109" t="s">
        <v>369</v>
      </c>
      <c r="T102" s="109"/>
    </row>
    <row r="103" spans="14:20" x14ac:dyDescent="0.15">
      <c r="N103" s="109" t="s">
        <v>370</v>
      </c>
      <c r="O103" s="109"/>
      <c r="S103" s="109" t="s">
        <v>371</v>
      </c>
      <c r="T103" s="109"/>
    </row>
    <row r="104" spans="14:20" x14ac:dyDescent="0.15">
      <c r="N104" s="109" t="s">
        <v>372</v>
      </c>
      <c r="O104" s="109"/>
      <c r="S104" s="109" t="s">
        <v>373</v>
      </c>
      <c r="T104" s="109"/>
    </row>
    <row r="105" spans="14:20" x14ac:dyDescent="0.15">
      <c r="N105" s="109" t="s">
        <v>374</v>
      </c>
      <c r="O105" s="109"/>
      <c r="S105" s="109" t="s">
        <v>375</v>
      </c>
      <c r="T105" s="109"/>
    </row>
    <row r="106" spans="14:20" x14ac:dyDescent="0.15">
      <c r="N106" s="109" t="s">
        <v>376</v>
      </c>
      <c r="O106" s="109"/>
      <c r="S106" s="109" t="s">
        <v>377</v>
      </c>
      <c r="T106" s="109"/>
    </row>
    <row r="107" spans="14:20" x14ac:dyDescent="0.15">
      <c r="N107" s="109" t="s">
        <v>378</v>
      </c>
      <c r="O107" s="109"/>
      <c r="S107" s="109" t="s">
        <v>379</v>
      </c>
      <c r="T107" s="109"/>
    </row>
    <row r="108" spans="14:20" x14ac:dyDescent="0.15">
      <c r="N108" s="109" t="s">
        <v>380</v>
      </c>
      <c r="O108" s="109"/>
      <c r="S108" s="109" t="s">
        <v>381</v>
      </c>
      <c r="T108" s="109"/>
    </row>
    <row r="109" spans="14:20" x14ac:dyDescent="0.15">
      <c r="N109" s="109" t="s">
        <v>382</v>
      </c>
      <c r="O109" s="109"/>
      <c r="S109" s="109" t="s">
        <v>383</v>
      </c>
      <c r="T109" s="109"/>
    </row>
    <row r="110" spans="14:20" x14ac:dyDescent="0.15">
      <c r="N110" s="109" t="s">
        <v>384</v>
      </c>
      <c r="O110" s="109"/>
      <c r="S110" s="109" t="s">
        <v>385</v>
      </c>
      <c r="T110" s="109"/>
    </row>
    <row r="111" spans="14:20" x14ac:dyDescent="0.15">
      <c r="N111" s="109" t="s">
        <v>386</v>
      </c>
      <c r="O111" s="109"/>
      <c r="S111" s="109" t="s">
        <v>387</v>
      </c>
      <c r="T111" s="109"/>
    </row>
    <row r="112" spans="14:20" x14ac:dyDescent="0.15">
      <c r="N112" s="109" t="s">
        <v>388</v>
      </c>
      <c r="O112" s="109"/>
      <c r="S112" s="109" t="s">
        <v>389</v>
      </c>
      <c r="T112" s="109"/>
    </row>
  </sheetData>
  <mergeCells count="61">
    <mergeCell ref="J11:AE11"/>
    <mergeCell ref="J5:AE5"/>
    <mergeCell ref="J6:AE6"/>
    <mergeCell ref="J7:AE7"/>
    <mergeCell ref="J8:AE8"/>
    <mergeCell ref="J9:AE9"/>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32:AE32"/>
    <mergeCell ref="J23:AE23"/>
    <mergeCell ref="J24:AE24"/>
    <mergeCell ref="J25:AE25"/>
    <mergeCell ref="K28:L28"/>
    <mergeCell ref="S28:U28"/>
    <mergeCell ref="AA28:AD28"/>
    <mergeCell ref="J29:AE29"/>
    <mergeCell ref="K30:L30"/>
    <mergeCell ref="R30:U30"/>
    <mergeCell ref="AA30:AD30"/>
    <mergeCell ref="J31:AE31"/>
    <mergeCell ref="J41:AE41"/>
    <mergeCell ref="J33:AE33"/>
    <mergeCell ref="J34:AE34"/>
    <mergeCell ref="J35:AE35"/>
    <mergeCell ref="K37:L37"/>
    <mergeCell ref="S37:U37"/>
    <mergeCell ref="AA37:AD37"/>
    <mergeCell ref="J38:AE38"/>
    <mergeCell ref="K39:L39"/>
    <mergeCell ref="R39:U39"/>
    <mergeCell ref="AA39:AD39"/>
    <mergeCell ref="J40:AE40"/>
    <mergeCell ref="J42:AE42"/>
    <mergeCell ref="J43:AE43"/>
    <mergeCell ref="J44:AE44"/>
    <mergeCell ref="K46:L46"/>
    <mergeCell ref="S46:U46"/>
    <mergeCell ref="AA46:AD46"/>
    <mergeCell ref="B59:AE60"/>
    <mergeCell ref="J47:AE47"/>
    <mergeCell ref="K48:L48"/>
    <mergeCell ref="R48:U48"/>
    <mergeCell ref="AA48:AD48"/>
    <mergeCell ref="J49:AE49"/>
    <mergeCell ref="J50:AE50"/>
    <mergeCell ref="J51:AE51"/>
    <mergeCell ref="J52:AE52"/>
    <mergeCell ref="J53:AE53"/>
    <mergeCell ref="G56:AD56"/>
    <mergeCell ref="G57:AD57"/>
  </mergeCells>
  <phoneticPr fontId="5"/>
  <dataValidations count="4">
    <dataValidation type="list" allowBlank="1" showInputMessage="1" showErrorMessage="1" sqref="R20:U20 R30:U30 R39:U39 R48:U48" xr:uid="{05604BEB-AA60-40A0-812C-36478F6F0420}">
      <formula1>$S$66:$S$112</formula1>
    </dataValidation>
    <dataValidation type="list" allowBlank="1" showInputMessage="1" showErrorMessage="1" sqref="S18:U18 S28:U28 S37:U37 S46:U46" xr:uid="{339E2963-7585-4119-8284-DE6461646DEC}">
      <formula1>$N$65:$N$112</formula1>
    </dataValidation>
    <dataValidation type="list" allowBlank="1" showInputMessage="1" showErrorMessage="1" sqref="K18:L18 K37:L37 K39:L39 K20:L20 K28:L28 K30:L30 K46:L46 K48:L48" xr:uid="{A8825AB8-E118-47F7-95F9-9ACF5FB5EB25}">
      <formula1>$K$65:$K$67</formula1>
    </dataValidation>
    <dataValidation type="list" allowBlank="1" showInputMessage="1" showErrorMessage="1" sqref="B56:B57" xr:uid="{4E7DFE27-7865-41EB-B6BD-F7B51BBAB804}">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AB52C-C99C-42AC-A12F-5B4444E47C1E}">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40" customWidth="1"/>
    <col min="33" max="16384" width="9" style="40"/>
  </cols>
  <sheetData>
    <row r="1" spans="1:31" ht="15" customHeight="1" x14ac:dyDescent="0.15">
      <c r="A1" s="272" t="s">
        <v>55</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272" t="s">
        <v>56</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row>
    <row r="4" spans="1:31" ht="14.25" customHeight="1" x14ac:dyDescent="0.15">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row>
    <row r="5" spans="1:31" ht="15" customHeight="1" x14ac:dyDescent="0.15">
      <c r="A5" s="7" t="s">
        <v>57</v>
      </c>
      <c r="B5" s="7"/>
      <c r="C5" s="7"/>
      <c r="D5" s="7"/>
      <c r="E5" s="7"/>
      <c r="F5" s="7"/>
      <c r="G5" s="7"/>
      <c r="H5" s="7"/>
      <c r="I5" s="7"/>
      <c r="J5" s="7"/>
      <c r="K5" s="7"/>
      <c r="L5" s="7"/>
      <c r="M5" s="7"/>
      <c r="N5" s="7"/>
      <c r="O5" s="7"/>
      <c r="P5" s="7"/>
      <c r="Q5" s="7"/>
      <c r="R5" s="7"/>
      <c r="S5" s="7"/>
      <c r="T5" s="7"/>
      <c r="U5" s="7"/>
      <c r="V5" s="7"/>
      <c r="W5" s="7"/>
      <c r="X5" s="7"/>
      <c r="Y5" s="7"/>
      <c r="Z5" s="7"/>
      <c r="AA5" s="7"/>
      <c r="AB5" s="7"/>
      <c r="AC5" s="7"/>
      <c r="AD5" s="7"/>
      <c r="AE5" s="7"/>
    </row>
    <row r="6" spans="1:31" ht="15" customHeight="1" x14ac:dyDescent="0.15">
      <c r="A6" s="41"/>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3"/>
    </row>
    <row r="7" spans="1:31" ht="15" customHeight="1" x14ac:dyDescent="0.15">
      <c r="A7" s="275" t="s">
        <v>58</v>
      </c>
      <c r="B7" s="276"/>
      <c r="C7" s="276"/>
      <c r="D7" s="276"/>
      <c r="E7" s="276"/>
      <c r="F7" s="276"/>
      <c r="G7" s="276"/>
      <c r="H7" s="276"/>
      <c r="I7" s="276"/>
      <c r="J7" s="279"/>
      <c r="K7" s="279"/>
      <c r="L7" s="279"/>
      <c r="M7" s="279"/>
      <c r="N7" s="279"/>
      <c r="O7" s="279"/>
      <c r="P7" s="279"/>
      <c r="Q7" s="279"/>
      <c r="R7" s="279"/>
      <c r="S7" s="279"/>
      <c r="T7" s="279"/>
      <c r="U7" s="279"/>
      <c r="V7" s="279"/>
      <c r="W7" s="279"/>
      <c r="X7" s="279"/>
      <c r="Y7" s="279"/>
      <c r="Z7" s="279"/>
      <c r="AA7" s="279"/>
      <c r="AB7" s="279"/>
      <c r="AC7" s="279"/>
      <c r="AD7" s="279"/>
      <c r="AE7" s="280"/>
    </row>
    <row r="8" spans="1:31" ht="15" customHeight="1" x14ac:dyDescent="0.15">
      <c r="A8" s="47"/>
      <c r="B8" s="53"/>
      <c r="C8" s="53"/>
      <c r="D8" s="53"/>
      <c r="E8" s="53"/>
      <c r="F8" s="53"/>
      <c r="G8" s="53"/>
      <c r="H8" s="53"/>
      <c r="I8" s="53"/>
      <c r="J8" s="279"/>
      <c r="K8" s="279"/>
      <c r="L8" s="279"/>
      <c r="M8" s="279"/>
      <c r="N8" s="279"/>
      <c r="O8" s="279"/>
      <c r="P8" s="279"/>
      <c r="Q8" s="279"/>
      <c r="R8" s="279"/>
      <c r="S8" s="279"/>
      <c r="T8" s="279"/>
      <c r="U8" s="279"/>
      <c r="V8" s="279"/>
      <c r="W8" s="279"/>
      <c r="X8" s="279"/>
      <c r="Y8" s="279"/>
      <c r="Z8" s="279"/>
      <c r="AA8" s="279"/>
      <c r="AB8" s="279"/>
      <c r="AC8" s="279"/>
      <c r="AD8" s="279"/>
      <c r="AE8" s="280"/>
    </row>
    <row r="9" spans="1:31" ht="15" customHeight="1" x14ac:dyDescent="0.15">
      <c r="A9" s="71"/>
      <c r="B9" s="57"/>
      <c r="C9" s="57"/>
      <c r="D9" s="57"/>
      <c r="E9" s="57"/>
      <c r="F9" s="57"/>
      <c r="G9" s="57"/>
      <c r="H9" s="57"/>
      <c r="I9" s="57"/>
      <c r="J9" s="72"/>
      <c r="K9" s="72"/>
      <c r="L9" s="72"/>
      <c r="M9" s="72"/>
      <c r="N9" s="72"/>
      <c r="O9" s="72"/>
      <c r="P9" s="72"/>
      <c r="Q9" s="72"/>
      <c r="R9" s="72"/>
      <c r="S9" s="72"/>
      <c r="T9" s="72"/>
      <c r="U9" s="72"/>
      <c r="V9" s="72"/>
      <c r="W9" s="72"/>
      <c r="X9" s="72"/>
      <c r="Y9" s="72"/>
      <c r="Z9" s="72"/>
      <c r="AA9" s="72"/>
      <c r="AB9" s="72"/>
      <c r="AC9" s="72"/>
      <c r="AD9" s="72"/>
      <c r="AE9" s="73"/>
    </row>
    <row r="10" spans="1:31" ht="15" customHeight="1" x14ac:dyDescent="0.15">
      <c r="A10" s="41"/>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275" t="s">
        <v>59</v>
      </c>
      <c r="B11" s="276"/>
      <c r="C11" s="276"/>
      <c r="D11" s="276"/>
      <c r="E11" s="276"/>
      <c r="F11" s="276"/>
      <c r="G11" s="276"/>
      <c r="H11" s="276"/>
      <c r="I11" s="7"/>
      <c r="J11" s="277"/>
      <c r="K11" s="277"/>
      <c r="L11" s="277"/>
      <c r="M11" s="277"/>
      <c r="N11" s="277"/>
      <c r="O11" s="277"/>
      <c r="P11" s="277"/>
      <c r="Q11" s="7" t="s">
        <v>60</v>
      </c>
      <c r="R11" s="74"/>
      <c r="S11" s="7"/>
      <c r="T11" s="74"/>
      <c r="U11" s="74"/>
      <c r="V11" s="7"/>
      <c r="W11" s="7"/>
      <c r="X11" s="7"/>
      <c r="Y11" s="7"/>
      <c r="Z11" s="7"/>
      <c r="AA11" s="7"/>
      <c r="AB11" s="7"/>
      <c r="AC11" s="7"/>
      <c r="AD11" s="7"/>
      <c r="AE11" s="75"/>
    </row>
    <row r="12" spans="1:31" ht="15" customHeight="1" x14ac:dyDescent="0.15">
      <c r="A12" s="71"/>
      <c r="B12" s="57"/>
      <c r="C12" s="57"/>
      <c r="D12" s="57"/>
      <c r="E12" s="57"/>
      <c r="F12" s="57"/>
      <c r="G12" s="57"/>
      <c r="H12" s="57"/>
      <c r="I12" s="57"/>
      <c r="J12" s="57"/>
      <c r="K12" s="46"/>
      <c r="L12" s="46"/>
      <c r="M12" s="76"/>
      <c r="N12" s="77"/>
      <c r="O12" s="77"/>
      <c r="P12" s="57"/>
      <c r="Q12" s="57"/>
      <c r="R12" s="57"/>
      <c r="S12" s="46"/>
      <c r="T12" s="46"/>
      <c r="U12" s="46"/>
      <c r="V12" s="46"/>
      <c r="W12" s="46"/>
      <c r="X12" s="46"/>
      <c r="Y12" s="46"/>
      <c r="Z12" s="46"/>
      <c r="AA12" s="46"/>
      <c r="AB12" s="46"/>
      <c r="AC12" s="46"/>
      <c r="AD12" s="46"/>
      <c r="AE12" s="78"/>
    </row>
    <row r="13" spans="1:31" ht="15" customHeight="1" x14ac:dyDescent="0.15">
      <c r="A13" s="41"/>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3"/>
    </row>
    <row r="14" spans="1:31" ht="15" customHeight="1" x14ac:dyDescent="0.15">
      <c r="A14" s="275" t="s">
        <v>61</v>
      </c>
      <c r="B14" s="276"/>
      <c r="C14" s="276"/>
      <c r="D14" s="276"/>
      <c r="E14" s="276"/>
      <c r="F14" s="276"/>
      <c r="G14" s="276"/>
      <c r="H14" s="276"/>
      <c r="I14" s="7"/>
      <c r="J14" s="277"/>
      <c r="K14" s="277"/>
      <c r="L14" s="277"/>
      <c r="M14" s="277"/>
      <c r="N14" s="277"/>
      <c r="O14" s="277"/>
      <c r="P14" s="277"/>
      <c r="Q14" s="7" t="s">
        <v>60</v>
      </c>
      <c r="R14" s="74"/>
      <c r="S14" s="7"/>
      <c r="T14" s="74"/>
      <c r="U14" s="74"/>
      <c r="V14" s="7"/>
      <c r="W14" s="7"/>
      <c r="X14" s="7"/>
      <c r="Y14" s="7"/>
      <c r="Z14" s="7"/>
      <c r="AA14" s="7"/>
      <c r="AB14" s="7"/>
      <c r="AC14" s="7"/>
      <c r="AD14" s="7"/>
      <c r="AE14" s="75"/>
    </row>
    <row r="15" spans="1:31" ht="15" customHeight="1" x14ac:dyDescent="0.15">
      <c r="A15" s="71"/>
      <c r="B15" s="57"/>
      <c r="C15" s="57"/>
      <c r="D15" s="57"/>
      <c r="E15" s="57"/>
      <c r="F15" s="57"/>
      <c r="G15" s="57"/>
      <c r="H15" s="57"/>
      <c r="I15" s="46"/>
      <c r="J15" s="79"/>
      <c r="K15" s="79"/>
      <c r="L15" s="79"/>
      <c r="M15" s="79"/>
      <c r="N15" s="79"/>
      <c r="O15" s="79"/>
      <c r="P15" s="79"/>
      <c r="Q15" s="46"/>
      <c r="R15" s="80"/>
      <c r="S15" s="46"/>
      <c r="T15" s="80"/>
      <c r="U15" s="80"/>
      <c r="V15" s="46"/>
      <c r="W15" s="46"/>
      <c r="X15" s="46"/>
      <c r="Y15" s="46"/>
      <c r="Z15" s="46"/>
      <c r="AA15" s="46"/>
      <c r="AB15" s="46"/>
      <c r="AC15" s="46"/>
      <c r="AD15" s="46"/>
      <c r="AE15" s="78"/>
    </row>
    <row r="16" spans="1:31" ht="15" customHeight="1" x14ac:dyDescent="0.15">
      <c r="A16" s="4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275" t="s">
        <v>62</v>
      </c>
      <c r="B17" s="276"/>
      <c r="C17" s="276"/>
      <c r="D17" s="276"/>
      <c r="E17" s="276"/>
      <c r="F17" s="276"/>
      <c r="G17" s="276"/>
      <c r="H17" s="276"/>
      <c r="I17" s="7"/>
      <c r="J17" s="277"/>
      <c r="K17" s="277"/>
      <c r="L17" s="277"/>
      <c r="M17" s="277"/>
      <c r="N17" s="277"/>
      <c r="O17" s="277"/>
      <c r="P17" s="277"/>
      <c r="Q17" s="7" t="s">
        <v>60</v>
      </c>
      <c r="R17" s="74"/>
      <c r="S17" s="7"/>
      <c r="T17" s="74"/>
      <c r="U17" s="74"/>
      <c r="V17" s="7"/>
      <c r="W17" s="7"/>
      <c r="X17" s="7"/>
      <c r="Y17" s="7"/>
      <c r="Z17" s="7"/>
      <c r="AA17" s="7"/>
      <c r="AB17" s="7"/>
      <c r="AC17" s="7"/>
      <c r="AD17" s="7"/>
      <c r="AE17" s="75"/>
    </row>
    <row r="18" spans="1:31" ht="15" customHeight="1" x14ac:dyDescent="0.15">
      <c r="A18" s="71"/>
      <c r="B18" s="57"/>
      <c r="C18" s="57"/>
      <c r="D18" s="57"/>
      <c r="E18" s="57"/>
      <c r="F18" s="57"/>
      <c r="G18" s="57"/>
      <c r="H18" s="57"/>
      <c r="I18" s="46"/>
      <c r="J18" s="79"/>
      <c r="K18" s="79"/>
      <c r="L18" s="79"/>
      <c r="M18" s="79"/>
      <c r="N18" s="79"/>
      <c r="O18" s="79"/>
      <c r="P18" s="79"/>
      <c r="Q18" s="46"/>
      <c r="R18" s="80"/>
      <c r="S18" s="46"/>
      <c r="T18" s="80"/>
      <c r="U18" s="80"/>
      <c r="V18" s="46"/>
      <c r="W18" s="46"/>
      <c r="X18" s="46"/>
      <c r="Y18" s="46"/>
      <c r="Z18" s="46"/>
      <c r="AA18" s="46"/>
      <c r="AB18" s="46"/>
      <c r="AC18" s="46"/>
      <c r="AD18" s="46"/>
      <c r="AE18" s="78"/>
    </row>
    <row r="19" spans="1:31" ht="15" customHeight="1" x14ac:dyDescent="0.15">
      <c r="A19" s="41"/>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3"/>
    </row>
    <row r="20" spans="1:31" ht="15" customHeight="1" x14ac:dyDescent="0.15">
      <c r="A20" s="266" t="s">
        <v>63</v>
      </c>
      <c r="B20" s="267"/>
      <c r="C20" s="267"/>
      <c r="D20" s="267"/>
      <c r="E20" s="267"/>
      <c r="F20" s="267"/>
      <c r="G20" s="267"/>
      <c r="H20" s="267"/>
      <c r="I20" s="267"/>
      <c r="J20" s="267" t="s">
        <v>64</v>
      </c>
      <c r="K20" s="267"/>
      <c r="L20" s="267"/>
      <c r="M20" s="278"/>
      <c r="N20" s="278"/>
      <c r="O20" s="278"/>
      <c r="P20" s="7" t="s">
        <v>65</v>
      </c>
      <c r="Q20" s="272" t="s">
        <v>66</v>
      </c>
      <c r="R20" s="272"/>
      <c r="S20" s="272"/>
      <c r="T20" s="272"/>
      <c r="U20" s="273"/>
      <c r="V20" s="273"/>
      <c r="W20" s="273"/>
      <c r="X20" s="7" t="s">
        <v>65</v>
      </c>
      <c r="Y20" s="9"/>
      <c r="Z20" s="9"/>
      <c r="AA20" s="74"/>
      <c r="AB20" s="9"/>
      <c r="AC20" s="7"/>
      <c r="AD20" s="7"/>
      <c r="AE20" s="75"/>
    </row>
    <row r="21" spans="1:31" ht="15" customHeight="1" x14ac:dyDescent="0.15">
      <c r="A21" s="82"/>
      <c r="B21" s="83"/>
      <c r="C21" s="83"/>
      <c r="D21" s="83"/>
      <c r="E21" s="83"/>
      <c r="F21" s="83"/>
      <c r="G21" s="83"/>
      <c r="H21" s="83"/>
      <c r="I21" s="83"/>
      <c r="J21" s="83"/>
      <c r="K21" s="83"/>
      <c r="L21" s="83"/>
      <c r="M21" s="84"/>
      <c r="N21" s="84"/>
      <c r="O21" s="84"/>
      <c r="P21" s="46"/>
      <c r="Q21" s="77"/>
      <c r="R21" s="77"/>
      <c r="S21" s="77"/>
      <c r="T21" s="77"/>
      <c r="U21" s="76"/>
      <c r="V21" s="76"/>
      <c r="W21" s="76"/>
      <c r="X21" s="46"/>
      <c r="Y21" s="77"/>
      <c r="Z21" s="77"/>
      <c r="AA21" s="80"/>
      <c r="AB21" s="77"/>
      <c r="AC21" s="46"/>
      <c r="AD21" s="46"/>
      <c r="AE21" s="78"/>
    </row>
    <row r="22" spans="1:31" ht="15" customHeight="1" x14ac:dyDescent="0.15">
      <c r="A22" s="41"/>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3"/>
    </row>
    <row r="23" spans="1:31" ht="15" customHeight="1" x14ac:dyDescent="0.15">
      <c r="A23" s="266" t="s">
        <v>67</v>
      </c>
      <c r="B23" s="267"/>
      <c r="C23" s="267"/>
      <c r="D23" s="267"/>
      <c r="E23" s="267"/>
      <c r="F23" s="267"/>
      <c r="G23" s="267"/>
      <c r="H23" s="267"/>
      <c r="I23" s="267"/>
      <c r="P23" s="8"/>
      <c r="Q23" s="8"/>
      <c r="W23" s="8"/>
      <c r="X23" s="7"/>
      <c r="Y23" s="7"/>
      <c r="Z23" s="7"/>
      <c r="AA23" s="7"/>
      <c r="AB23" s="7"/>
      <c r="AC23" s="7"/>
      <c r="AD23" s="7"/>
      <c r="AE23" s="75"/>
    </row>
    <row r="24" spans="1:31" ht="15" customHeight="1" x14ac:dyDescent="0.15">
      <c r="A24" s="81"/>
      <c r="B24" s="10"/>
      <c r="C24" s="60" t="s">
        <v>50</v>
      </c>
      <c r="D24" s="267" t="s">
        <v>68</v>
      </c>
      <c r="E24" s="267"/>
      <c r="F24" s="267"/>
      <c r="G24" s="267"/>
      <c r="H24" s="267"/>
      <c r="I24" s="10"/>
      <c r="J24" s="60" t="s">
        <v>50</v>
      </c>
      <c r="K24" s="10" t="s">
        <v>69</v>
      </c>
      <c r="L24" s="85"/>
      <c r="M24" s="85"/>
      <c r="N24" s="85"/>
      <c r="O24" s="85"/>
      <c r="P24" s="8"/>
      <c r="Q24" s="60" t="s">
        <v>50</v>
      </c>
      <c r="R24" s="10" t="s">
        <v>70</v>
      </c>
      <c r="S24" s="85"/>
      <c r="T24" s="85"/>
      <c r="V24" s="85"/>
      <c r="W24" s="60" t="s">
        <v>50</v>
      </c>
      <c r="X24" s="270" t="s">
        <v>71</v>
      </c>
      <c r="Y24" s="270"/>
      <c r="Z24" s="270"/>
      <c r="AA24" s="270"/>
      <c r="AB24" s="7"/>
      <c r="AC24" s="7"/>
      <c r="AD24" s="7"/>
      <c r="AE24" s="75"/>
    </row>
    <row r="25" spans="1:31" ht="15" customHeight="1" x14ac:dyDescent="0.15">
      <c r="A25" s="82"/>
      <c r="B25" s="83"/>
      <c r="C25" s="83"/>
      <c r="D25" s="83"/>
      <c r="E25" s="83"/>
      <c r="F25" s="83"/>
      <c r="G25" s="83"/>
      <c r="H25" s="83"/>
      <c r="I25" s="83"/>
      <c r="J25" s="86"/>
      <c r="K25" s="87"/>
      <c r="L25" s="87"/>
      <c r="M25" s="87"/>
      <c r="N25" s="87"/>
      <c r="O25" s="87"/>
      <c r="P25" s="88"/>
      <c r="Q25" s="88"/>
      <c r="R25" s="86"/>
      <c r="S25" s="87"/>
      <c r="T25" s="87"/>
      <c r="U25" s="87"/>
      <c r="V25" s="87"/>
      <c r="W25" s="88"/>
      <c r="X25" s="46"/>
      <c r="Y25" s="46"/>
      <c r="Z25" s="46"/>
      <c r="AA25" s="46"/>
      <c r="AB25" s="46"/>
      <c r="AC25" s="46"/>
      <c r="AD25" s="46"/>
      <c r="AE25" s="78"/>
    </row>
    <row r="26" spans="1:31" ht="15" customHeight="1" x14ac:dyDescent="0.15">
      <c r="A26" s="41"/>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3"/>
    </row>
    <row r="27" spans="1:31" ht="15" customHeight="1" x14ac:dyDescent="0.15">
      <c r="A27" s="266" t="s">
        <v>72</v>
      </c>
      <c r="B27" s="267"/>
      <c r="C27" s="267"/>
      <c r="D27" s="267"/>
      <c r="E27" s="267"/>
      <c r="F27" s="267"/>
      <c r="G27" s="267"/>
      <c r="H27" s="267"/>
      <c r="I27" s="267"/>
      <c r="J27" s="60" t="s">
        <v>50</v>
      </c>
      <c r="K27" s="274" t="s">
        <v>73</v>
      </c>
      <c r="L27" s="274"/>
      <c r="M27" s="89"/>
      <c r="N27" s="89"/>
      <c r="O27" s="60" t="s">
        <v>50</v>
      </c>
      <c r="P27" s="274" t="s">
        <v>74</v>
      </c>
      <c r="Q27" s="274"/>
      <c r="R27" s="74"/>
      <c r="S27" s="74"/>
      <c r="T27" s="60" t="s">
        <v>50</v>
      </c>
      <c r="U27" s="274" t="s">
        <v>75</v>
      </c>
      <c r="V27" s="274"/>
      <c r="W27" s="7"/>
      <c r="X27" s="7"/>
      <c r="Y27" s="7"/>
      <c r="Z27" s="7"/>
      <c r="AA27" s="7"/>
      <c r="AB27" s="7"/>
      <c r="AC27" s="7"/>
      <c r="AD27" s="7"/>
      <c r="AE27" s="75"/>
    </row>
    <row r="28" spans="1:31" ht="15" customHeight="1" x14ac:dyDescent="0.15">
      <c r="A28" s="82"/>
      <c r="B28" s="83"/>
      <c r="C28" s="83"/>
      <c r="D28" s="83"/>
      <c r="E28" s="83"/>
      <c r="F28" s="83"/>
      <c r="G28" s="83"/>
      <c r="H28" s="83"/>
      <c r="I28" s="83"/>
      <c r="J28" s="86"/>
      <c r="K28" s="90"/>
      <c r="L28" s="90"/>
      <c r="M28" s="91"/>
      <c r="N28" s="91"/>
      <c r="O28" s="86"/>
      <c r="P28" s="90"/>
      <c r="Q28" s="90"/>
      <c r="R28" s="80"/>
      <c r="S28" s="80"/>
      <c r="T28" s="86"/>
      <c r="U28" s="90"/>
      <c r="V28" s="90"/>
      <c r="W28" s="46"/>
      <c r="X28" s="46"/>
      <c r="Y28" s="46"/>
      <c r="Z28" s="46"/>
      <c r="AA28" s="46"/>
      <c r="AB28" s="46"/>
      <c r="AC28" s="46"/>
      <c r="AD28" s="46"/>
      <c r="AE28" s="78"/>
    </row>
    <row r="29" spans="1:31" ht="15" customHeight="1" x14ac:dyDescent="0.15">
      <c r="A29" s="41"/>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3"/>
    </row>
    <row r="30" spans="1:31" ht="15" customHeight="1" x14ac:dyDescent="0.15">
      <c r="A30" s="266" t="s">
        <v>76</v>
      </c>
      <c r="B30" s="267"/>
      <c r="C30" s="267"/>
      <c r="D30" s="267"/>
      <c r="E30" s="267"/>
      <c r="F30" s="267"/>
      <c r="G30" s="267"/>
      <c r="H30" s="267"/>
      <c r="I30" s="267"/>
      <c r="J30" s="255"/>
      <c r="K30" s="255"/>
      <c r="L30" s="255"/>
      <c r="M30" s="255"/>
      <c r="N30" s="255"/>
      <c r="O30" s="255"/>
      <c r="P30" s="255"/>
      <c r="Q30" s="255"/>
      <c r="R30" s="270" t="s">
        <v>77</v>
      </c>
      <c r="S30" s="270"/>
      <c r="T30" s="270"/>
      <c r="U30" s="270"/>
      <c r="V30" s="255"/>
      <c r="W30" s="255"/>
      <c r="X30" s="255"/>
      <c r="Y30" s="255"/>
      <c r="Z30" s="255"/>
      <c r="AA30" s="255"/>
      <c r="AB30" s="255"/>
      <c r="AC30" s="255"/>
      <c r="AD30" s="9" t="s">
        <v>78</v>
      </c>
      <c r="AE30" s="75"/>
    </row>
    <row r="31" spans="1:31" ht="15" customHeight="1" x14ac:dyDescent="0.15">
      <c r="A31" s="82"/>
      <c r="B31" s="83"/>
      <c r="C31" s="83"/>
      <c r="D31" s="83"/>
      <c r="E31" s="83"/>
      <c r="F31" s="83"/>
      <c r="G31" s="83"/>
      <c r="H31" s="83"/>
      <c r="I31" s="83"/>
      <c r="J31" s="67"/>
      <c r="K31" s="67"/>
      <c r="L31" s="67"/>
      <c r="M31" s="67"/>
      <c r="N31" s="67"/>
      <c r="O31" s="67"/>
      <c r="P31" s="67"/>
      <c r="Q31" s="67"/>
      <c r="R31" s="87"/>
      <c r="S31" s="87"/>
      <c r="T31" s="87"/>
      <c r="U31" s="87"/>
      <c r="V31" s="67"/>
      <c r="W31" s="67"/>
      <c r="X31" s="67"/>
      <c r="Y31" s="67"/>
      <c r="Z31" s="67"/>
      <c r="AA31" s="67"/>
      <c r="AB31" s="67"/>
      <c r="AC31" s="67"/>
      <c r="AD31" s="77"/>
      <c r="AE31" s="78"/>
    </row>
    <row r="32" spans="1:31" ht="15" customHeight="1" x14ac:dyDescent="0.15">
      <c r="A32" s="41"/>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3"/>
    </row>
    <row r="33" spans="1:31" ht="15" customHeight="1" x14ac:dyDescent="0.15">
      <c r="A33" s="266" t="s">
        <v>79</v>
      </c>
      <c r="B33" s="267"/>
      <c r="C33" s="267"/>
      <c r="D33" s="267"/>
      <c r="E33" s="267"/>
      <c r="F33" s="267"/>
      <c r="G33" s="267"/>
      <c r="H33" s="267"/>
      <c r="I33" s="267"/>
      <c r="J33" s="8"/>
      <c r="K33" s="74"/>
      <c r="L33" s="74"/>
      <c r="M33" s="271"/>
      <c r="N33" s="271"/>
      <c r="O33" s="270" t="s">
        <v>80</v>
      </c>
      <c r="P33" s="270"/>
      <c r="Q33" s="8"/>
      <c r="R33" s="8"/>
      <c r="S33" s="8"/>
      <c r="T33" s="9"/>
      <c r="U33" s="7"/>
      <c r="V33" s="7"/>
      <c r="W33" s="7"/>
      <c r="X33" s="7"/>
      <c r="Y33" s="7"/>
      <c r="Z33" s="7"/>
      <c r="AA33" s="7"/>
      <c r="AB33" s="7"/>
      <c r="AC33" s="7"/>
      <c r="AD33" s="9"/>
      <c r="AE33" s="75"/>
    </row>
    <row r="34" spans="1:31" ht="15" customHeight="1" x14ac:dyDescent="0.15">
      <c r="A34" s="82"/>
      <c r="B34" s="83"/>
      <c r="C34" s="83"/>
      <c r="D34" s="83"/>
      <c r="E34" s="83"/>
      <c r="F34" s="83"/>
      <c r="G34" s="83"/>
      <c r="H34" s="83"/>
      <c r="I34" s="83"/>
      <c r="J34" s="88"/>
      <c r="K34" s="80"/>
      <c r="L34" s="80"/>
      <c r="M34" s="87"/>
      <c r="N34" s="87"/>
      <c r="O34" s="87"/>
      <c r="P34" s="87"/>
      <c r="Q34" s="88"/>
      <c r="R34" s="88"/>
      <c r="S34" s="88"/>
      <c r="T34" s="77"/>
      <c r="U34" s="46"/>
      <c r="V34" s="46"/>
      <c r="W34" s="46"/>
      <c r="X34" s="46"/>
      <c r="Y34" s="46"/>
      <c r="Z34" s="46"/>
      <c r="AA34" s="46"/>
      <c r="AB34" s="46"/>
      <c r="AC34" s="46"/>
      <c r="AD34" s="77"/>
      <c r="AE34" s="78"/>
    </row>
    <row r="35" spans="1:31" ht="15" customHeight="1" x14ac:dyDescent="0.15">
      <c r="A35" s="41"/>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3"/>
    </row>
    <row r="36" spans="1:31" ht="15" customHeight="1" x14ac:dyDescent="0.15">
      <c r="A36" s="266" t="s">
        <v>81</v>
      </c>
      <c r="B36" s="267"/>
      <c r="C36" s="267"/>
      <c r="D36" s="267"/>
      <c r="E36" s="267"/>
      <c r="F36" s="267"/>
      <c r="G36" s="267"/>
      <c r="H36" s="267"/>
      <c r="I36" s="267"/>
      <c r="J36" s="267"/>
      <c r="K36" s="267"/>
      <c r="L36" s="8"/>
      <c r="M36" s="253"/>
      <c r="N36" s="253"/>
      <c r="O36" s="253"/>
      <c r="P36" s="253"/>
      <c r="Q36" s="7" t="s">
        <v>2</v>
      </c>
      <c r="R36" s="253"/>
      <c r="S36" s="253"/>
      <c r="T36" s="7" t="s">
        <v>3</v>
      </c>
      <c r="U36" s="253"/>
      <c r="V36" s="253"/>
      <c r="W36" s="7" t="s">
        <v>4</v>
      </c>
      <c r="X36" s="7"/>
      <c r="Y36" s="9"/>
      <c r="Z36" s="74"/>
      <c r="AA36" s="7"/>
      <c r="AB36" s="7"/>
      <c r="AC36" s="7"/>
      <c r="AD36" s="7"/>
      <c r="AE36" s="75"/>
    </row>
    <row r="37" spans="1:31" ht="15" customHeight="1" x14ac:dyDescent="0.15">
      <c r="A37" s="82"/>
      <c r="B37" s="83"/>
      <c r="C37" s="83"/>
      <c r="D37" s="83"/>
      <c r="E37" s="83"/>
      <c r="F37" s="83"/>
      <c r="G37" s="83"/>
      <c r="H37" s="83"/>
      <c r="I37" s="83"/>
      <c r="J37" s="83"/>
      <c r="K37" s="83"/>
      <c r="L37" s="88"/>
      <c r="M37" s="83"/>
      <c r="N37" s="83"/>
      <c r="O37" s="77"/>
      <c r="P37" s="77"/>
      <c r="Q37" s="46"/>
      <c r="R37" s="77"/>
      <c r="S37" s="77"/>
      <c r="T37" s="46"/>
      <c r="U37" s="77"/>
      <c r="V37" s="77"/>
      <c r="W37" s="46"/>
      <c r="X37" s="46"/>
      <c r="Y37" s="77"/>
      <c r="Z37" s="80"/>
      <c r="AA37" s="46"/>
      <c r="AB37" s="46"/>
      <c r="AC37" s="46"/>
      <c r="AD37" s="46"/>
      <c r="AE37" s="78"/>
    </row>
    <row r="38" spans="1:31" ht="15" customHeight="1" x14ac:dyDescent="0.15">
      <c r="A38" s="41"/>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3"/>
    </row>
    <row r="39" spans="1:31" ht="15" customHeight="1" x14ac:dyDescent="0.15">
      <c r="A39" s="266" t="s">
        <v>82</v>
      </c>
      <c r="B39" s="267"/>
      <c r="C39" s="267"/>
      <c r="D39" s="267"/>
      <c r="E39" s="267"/>
      <c r="F39" s="267"/>
      <c r="G39" s="267"/>
      <c r="H39" s="267"/>
      <c r="I39" s="267"/>
      <c r="J39" s="267"/>
      <c r="K39" s="267"/>
      <c r="L39" s="8"/>
      <c r="M39" s="253"/>
      <c r="N39" s="253"/>
      <c r="O39" s="253"/>
      <c r="P39" s="253"/>
      <c r="Q39" s="7" t="s">
        <v>2</v>
      </c>
      <c r="R39" s="253"/>
      <c r="S39" s="253"/>
      <c r="T39" s="7" t="s">
        <v>3</v>
      </c>
      <c r="U39" s="253"/>
      <c r="V39" s="253"/>
      <c r="W39" s="7" t="s">
        <v>4</v>
      </c>
      <c r="X39" s="7"/>
      <c r="Y39" s="9"/>
      <c r="Z39" s="74"/>
      <c r="AA39" s="7"/>
      <c r="AB39" s="7"/>
      <c r="AC39" s="7"/>
      <c r="AD39" s="7"/>
      <c r="AE39" s="75"/>
    </row>
    <row r="40" spans="1:31" ht="15" customHeight="1" x14ac:dyDescent="0.15">
      <c r="A40" s="82"/>
      <c r="B40" s="83"/>
      <c r="C40" s="83"/>
      <c r="D40" s="83"/>
      <c r="E40" s="83"/>
      <c r="F40" s="83"/>
      <c r="G40" s="83"/>
      <c r="H40" s="83"/>
      <c r="I40" s="83"/>
      <c r="J40" s="83"/>
      <c r="K40" s="83"/>
      <c r="L40" s="88"/>
      <c r="M40" s="83"/>
      <c r="N40" s="83"/>
      <c r="O40" s="77"/>
      <c r="P40" s="77"/>
      <c r="Q40" s="46"/>
      <c r="R40" s="77"/>
      <c r="S40" s="77"/>
      <c r="T40" s="46"/>
      <c r="U40" s="77"/>
      <c r="V40" s="77"/>
      <c r="W40" s="46"/>
      <c r="X40" s="46"/>
      <c r="Y40" s="77"/>
      <c r="Z40" s="80"/>
      <c r="AA40" s="46"/>
      <c r="AB40" s="46"/>
      <c r="AC40" s="46"/>
      <c r="AD40" s="46"/>
      <c r="AE40" s="78"/>
    </row>
    <row r="41" spans="1:31" ht="15" customHeight="1" x14ac:dyDescent="0.15">
      <c r="A41" s="41"/>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3"/>
    </row>
    <row r="42" spans="1:31" ht="15" customHeight="1" x14ac:dyDescent="0.15">
      <c r="A42" s="266" t="s">
        <v>83</v>
      </c>
      <c r="B42" s="267"/>
      <c r="C42" s="267"/>
      <c r="D42" s="267"/>
      <c r="E42" s="267"/>
      <c r="F42" s="267"/>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9"/>
    </row>
    <row r="43" spans="1:31" ht="15" customHeight="1" x14ac:dyDescent="0.15">
      <c r="A43" s="81"/>
      <c r="B43" s="10"/>
      <c r="C43" s="10"/>
      <c r="D43" s="10"/>
      <c r="E43" s="10"/>
      <c r="F43" s="10"/>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9"/>
    </row>
    <row r="44" spans="1:31" ht="15" customHeight="1" x14ac:dyDescent="0.15">
      <c r="A44" s="82"/>
      <c r="B44" s="83"/>
      <c r="C44" s="83"/>
      <c r="D44" s="83"/>
      <c r="E44" s="83"/>
      <c r="F44" s="83"/>
      <c r="G44" s="88"/>
      <c r="H44" s="88"/>
      <c r="I44" s="88"/>
      <c r="J44" s="88"/>
      <c r="K44" s="88"/>
      <c r="L44" s="88"/>
      <c r="M44" s="88"/>
      <c r="N44" s="88"/>
      <c r="O44" s="88"/>
      <c r="P44" s="88"/>
      <c r="Q44" s="88"/>
      <c r="R44" s="88"/>
      <c r="S44" s="88"/>
      <c r="T44" s="88"/>
      <c r="U44" s="88"/>
      <c r="V44" s="88"/>
      <c r="W44" s="88"/>
      <c r="X44" s="88"/>
      <c r="Y44" s="88"/>
      <c r="Z44" s="88"/>
      <c r="AA44" s="88"/>
      <c r="AB44" s="88"/>
      <c r="AC44" s="88"/>
      <c r="AD44" s="88"/>
      <c r="AE44" s="92"/>
    </row>
    <row r="45" spans="1:31" ht="15" customHeight="1" x14ac:dyDescent="0.15"/>
    <row r="46" spans="1:31" ht="15" customHeight="1" x14ac:dyDescent="0.15"/>
    <row r="47" spans="1:31" ht="15" customHeight="1" x14ac:dyDescent="0.15"/>
    <row r="48" spans="1:31" ht="15" customHeight="1" x14ac:dyDescent="0.15"/>
    <row r="49" s="40"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5"/>
  <dataValidations count="3">
    <dataValidation type="list" allowBlank="1" showInputMessage="1" showErrorMessage="1" sqref="V30:AC30 J30:Q30" xr:uid="{1D8C05B0-8F55-468C-970D-B713D4F9DFED}">
      <formula1>"木,鉄骨,鉄筋コンクリート,鉄骨鉄筋コンクリート"</formula1>
    </dataValidation>
    <dataValidation type="list" allowBlank="1" showInputMessage="1" showErrorMessage="1" sqref="M33:N33" xr:uid="{C821166A-6E3C-4063-B1F4-E165B3D26C65}">
      <formula1>"1,2,3,4,5,6,7,8,"</formula1>
    </dataValidation>
    <dataValidation type="list" allowBlank="1" showInputMessage="1" showErrorMessage="1" sqref="J27 O27 T27 J24 C24 Q24 W24" xr:uid="{42E40127-6742-4BAD-93F7-B48617695523}">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C3D38-D3E3-480D-BB62-CB857E1A0699}">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96" customWidth="1"/>
    <col min="32" max="32" width="3.25" style="96" customWidth="1"/>
    <col min="33" max="16384" width="9" style="96"/>
  </cols>
  <sheetData>
    <row r="1" spans="1:33" ht="16.5" customHeight="1" x14ac:dyDescent="0.15">
      <c r="A1" s="272" t="s">
        <v>393</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row>
    <row r="2" spans="1:33" ht="8.2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3" ht="8.25" customHeight="1" x14ac:dyDescent="0.15">
      <c r="A3" s="93"/>
      <c r="B3" s="94"/>
      <c r="C3" s="94"/>
      <c r="D3" s="94"/>
      <c r="E3" s="94"/>
      <c r="F3" s="94"/>
      <c r="G3" s="95"/>
      <c r="H3" s="94"/>
      <c r="I3" s="94"/>
      <c r="J3" s="94"/>
      <c r="K3" s="94"/>
      <c r="L3" s="94"/>
      <c r="M3" s="94"/>
      <c r="N3" s="94"/>
      <c r="O3" s="94"/>
      <c r="P3" s="94"/>
      <c r="Q3" s="94"/>
      <c r="R3" s="94"/>
      <c r="S3" s="94"/>
      <c r="T3" s="51"/>
      <c r="U3" s="95"/>
      <c r="V3" s="51"/>
      <c r="W3" s="51"/>
      <c r="X3" s="51"/>
      <c r="Y3" s="51"/>
      <c r="Z3" s="51"/>
      <c r="AA3" s="51"/>
      <c r="AB3" s="51"/>
      <c r="AC3" s="42"/>
      <c r="AD3" s="42"/>
      <c r="AE3" s="43"/>
    </row>
    <row r="4" spans="1:33" ht="16.5" customHeight="1" x14ac:dyDescent="0.15">
      <c r="A4" s="275" t="s">
        <v>84</v>
      </c>
      <c r="B4" s="276"/>
      <c r="C4" s="276"/>
      <c r="D4" s="276"/>
      <c r="E4" s="276"/>
      <c r="F4" s="276"/>
      <c r="G4" s="276"/>
      <c r="H4" s="276"/>
      <c r="I4" s="276"/>
      <c r="J4" s="7"/>
      <c r="K4" s="242"/>
      <c r="L4" s="242"/>
      <c r="M4" s="242"/>
      <c r="N4" s="242"/>
      <c r="O4" s="242"/>
      <c r="P4" s="242"/>
      <c r="Q4" s="242"/>
      <c r="R4" s="242"/>
      <c r="S4" s="242"/>
      <c r="T4" s="242"/>
      <c r="U4" s="242"/>
      <c r="V4" s="242"/>
      <c r="W4" s="242"/>
      <c r="X4" s="242"/>
      <c r="Y4" s="242"/>
      <c r="Z4" s="242"/>
      <c r="AA4" s="242"/>
      <c r="AB4" s="242"/>
      <c r="AC4" s="242"/>
      <c r="AD4" s="7"/>
      <c r="AE4" s="75"/>
      <c r="AG4" s="96" t="s">
        <v>394</v>
      </c>
    </row>
    <row r="5" spans="1:33" ht="16.5" customHeight="1" x14ac:dyDescent="0.15">
      <c r="A5" s="47"/>
      <c r="B5" s="53"/>
      <c r="C5" s="53"/>
      <c r="D5" s="53"/>
      <c r="E5" s="53"/>
      <c r="F5" s="53"/>
      <c r="G5" s="53"/>
      <c r="H5" s="53"/>
      <c r="I5" s="53"/>
      <c r="J5" s="7"/>
      <c r="K5" s="242"/>
      <c r="L5" s="242"/>
      <c r="M5" s="242"/>
      <c r="N5" s="242"/>
      <c r="O5" s="242"/>
      <c r="P5" s="242"/>
      <c r="Q5" s="242"/>
      <c r="R5" s="242"/>
      <c r="S5" s="242"/>
      <c r="T5" s="242"/>
      <c r="U5" s="242"/>
      <c r="V5" s="242"/>
      <c r="W5" s="242"/>
      <c r="X5" s="242"/>
      <c r="Y5" s="242"/>
      <c r="Z5" s="242"/>
      <c r="AA5" s="242"/>
      <c r="AB5" s="242"/>
      <c r="AC5" s="242"/>
      <c r="AD5" s="7"/>
      <c r="AE5" s="75"/>
    </row>
    <row r="6" spans="1:33" ht="8.25" customHeight="1" x14ac:dyDescent="0.15">
      <c r="A6" s="71"/>
      <c r="B6" s="57"/>
      <c r="C6" s="57"/>
      <c r="D6" s="57"/>
      <c r="E6" s="57"/>
      <c r="F6" s="57"/>
      <c r="G6" s="57"/>
      <c r="H6" s="57"/>
      <c r="I6" s="57"/>
      <c r="J6" s="46"/>
      <c r="K6" s="77"/>
      <c r="L6" s="77"/>
      <c r="M6" s="77"/>
      <c r="N6" s="77"/>
      <c r="O6" s="77"/>
      <c r="P6" s="77"/>
      <c r="Q6" s="77"/>
      <c r="R6" s="77"/>
      <c r="S6" s="77"/>
      <c r="T6" s="77"/>
      <c r="U6" s="77"/>
      <c r="V6" s="77"/>
      <c r="W6" s="77"/>
      <c r="X6" s="77"/>
      <c r="Y6" s="77"/>
      <c r="Z6" s="77"/>
      <c r="AA6" s="77"/>
      <c r="AB6" s="77"/>
      <c r="AC6" s="77"/>
      <c r="AD6" s="46"/>
      <c r="AE6" s="78"/>
    </row>
    <row r="7" spans="1:33" ht="8.25" customHeight="1" x14ac:dyDescent="0.15">
      <c r="A7" s="47"/>
      <c r="B7" s="53"/>
      <c r="C7" s="53"/>
      <c r="D7" s="53"/>
      <c r="E7" s="53"/>
      <c r="F7" s="53"/>
      <c r="G7" s="53"/>
      <c r="H7" s="53"/>
      <c r="I7" s="53"/>
      <c r="J7" s="7"/>
      <c r="K7" s="9"/>
      <c r="L7" s="9"/>
      <c r="M7" s="9"/>
      <c r="N7" s="9"/>
      <c r="O7" s="9"/>
      <c r="P7" s="9"/>
      <c r="Q7" s="9"/>
      <c r="R7" s="9"/>
      <c r="S7" s="9"/>
      <c r="T7" s="9"/>
      <c r="U7" s="9"/>
      <c r="V7" s="9"/>
      <c r="W7" s="9"/>
      <c r="X7" s="9"/>
      <c r="Y7" s="9"/>
      <c r="Z7" s="9"/>
      <c r="AA7" s="9"/>
      <c r="AB7" s="9"/>
      <c r="AC7" s="9"/>
      <c r="AD7" s="7"/>
      <c r="AE7" s="75"/>
    </row>
    <row r="8" spans="1:33" ht="16.5" customHeight="1" x14ac:dyDescent="0.15">
      <c r="A8" s="275" t="s">
        <v>85</v>
      </c>
      <c r="B8" s="276"/>
      <c r="C8" s="276"/>
      <c r="D8" s="276"/>
      <c r="E8" s="276"/>
      <c r="F8" s="276"/>
      <c r="G8" s="276"/>
      <c r="H8" s="276"/>
      <c r="I8" s="276"/>
      <c r="J8" s="7"/>
      <c r="K8" s="96" t="s">
        <v>86</v>
      </c>
      <c r="O8" s="314"/>
      <c r="P8" s="314"/>
      <c r="Q8" s="314"/>
      <c r="R8" s="314"/>
      <c r="S8" s="7" t="s">
        <v>87</v>
      </c>
      <c r="X8" s="7"/>
      <c r="Y8" s="7"/>
      <c r="Z8" s="7"/>
      <c r="AA8" s="7"/>
      <c r="AB8" s="7"/>
      <c r="AC8" s="7"/>
      <c r="AD8" s="7"/>
      <c r="AE8" s="75"/>
      <c r="AG8" s="96" t="s">
        <v>395</v>
      </c>
    </row>
    <row r="9" spans="1:33" ht="8.25" customHeight="1" x14ac:dyDescent="0.15">
      <c r="A9" s="97"/>
      <c r="B9" s="86"/>
      <c r="C9" s="88"/>
      <c r="D9" s="88"/>
      <c r="E9" s="88"/>
      <c r="F9" s="88"/>
      <c r="G9" s="88"/>
      <c r="H9" s="86"/>
      <c r="I9" s="88"/>
      <c r="J9" s="88"/>
      <c r="K9" s="88"/>
      <c r="L9" s="88"/>
      <c r="M9" s="46"/>
      <c r="N9" s="46"/>
      <c r="O9" s="46"/>
      <c r="P9" s="46"/>
      <c r="Q9" s="46"/>
      <c r="R9" s="86"/>
      <c r="S9" s="86"/>
      <c r="T9" s="46"/>
      <c r="U9" s="46"/>
      <c r="V9" s="46"/>
      <c r="W9" s="46"/>
      <c r="X9" s="46"/>
      <c r="Y9" s="46"/>
      <c r="Z9" s="46"/>
      <c r="AA9" s="46"/>
      <c r="AB9" s="46"/>
      <c r="AC9" s="46"/>
      <c r="AD9" s="46"/>
      <c r="AE9" s="78"/>
    </row>
    <row r="10" spans="1:33" ht="8.25" customHeight="1" x14ac:dyDescent="0.15">
      <c r="A10" s="93"/>
      <c r="B10" s="94"/>
      <c r="C10" s="94"/>
      <c r="D10" s="94"/>
      <c r="E10" s="94"/>
      <c r="F10" s="94"/>
      <c r="G10" s="95"/>
      <c r="H10" s="94"/>
      <c r="I10" s="94"/>
      <c r="J10" s="94"/>
      <c r="K10" s="94"/>
      <c r="L10" s="94"/>
      <c r="M10" s="94"/>
      <c r="N10" s="94"/>
      <c r="O10" s="94"/>
      <c r="P10" s="94"/>
      <c r="Q10" s="94"/>
      <c r="R10" s="94"/>
      <c r="S10" s="94"/>
      <c r="T10" s="51"/>
      <c r="U10" s="95"/>
      <c r="V10" s="51"/>
      <c r="W10" s="51"/>
      <c r="X10" s="51"/>
      <c r="Y10" s="51"/>
      <c r="Z10" s="51"/>
      <c r="AA10" s="51"/>
      <c r="AB10" s="51"/>
      <c r="AC10" s="42"/>
      <c r="AD10" s="42"/>
      <c r="AE10" s="43"/>
    </row>
    <row r="11" spans="1:33" ht="16.5" customHeight="1" x14ac:dyDescent="0.15">
      <c r="A11" s="266" t="s">
        <v>88</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313"/>
    </row>
    <row r="12" spans="1:33" ht="16.5" customHeight="1" x14ac:dyDescent="0.15">
      <c r="A12" s="81"/>
      <c r="B12" s="10"/>
      <c r="C12" s="10"/>
      <c r="D12" s="10"/>
      <c r="E12" s="10"/>
      <c r="F12" s="10"/>
      <c r="G12" s="10"/>
      <c r="H12" s="10"/>
      <c r="I12" s="8" t="s">
        <v>89</v>
      </c>
      <c r="J12" s="270" t="s">
        <v>90</v>
      </c>
      <c r="K12" s="270"/>
      <c r="L12" s="270"/>
      <c r="M12" s="270"/>
      <c r="N12" s="10" t="s">
        <v>91</v>
      </c>
      <c r="P12" s="10" t="s">
        <v>92</v>
      </c>
      <c r="Q12" s="10"/>
      <c r="R12" s="10"/>
      <c r="S12" s="10"/>
      <c r="T12" s="10"/>
      <c r="U12" s="10"/>
      <c r="W12" s="10" t="s">
        <v>93</v>
      </c>
      <c r="X12" s="10"/>
      <c r="Y12" s="10"/>
      <c r="Z12" s="10"/>
      <c r="AA12" s="10"/>
      <c r="AB12" s="10"/>
      <c r="AC12" s="10"/>
      <c r="AD12" s="10"/>
      <c r="AE12" s="98"/>
    </row>
    <row r="13" spans="1:33" ht="16.5" customHeight="1" x14ac:dyDescent="0.15">
      <c r="A13" s="81"/>
      <c r="B13" s="10"/>
      <c r="C13" s="10"/>
      <c r="D13" s="10"/>
      <c r="E13" s="10"/>
      <c r="F13" s="10"/>
      <c r="G13" s="10"/>
      <c r="H13" s="10"/>
      <c r="J13" s="8"/>
      <c r="K13" s="8"/>
      <c r="L13" s="8"/>
      <c r="M13" s="8"/>
      <c r="N13" s="8"/>
      <c r="P13" s="10" t="s">
        <v>94</v>
      </c>
      <c r="Q13" s="10"/>
      <c r="R13" s="10"/>
      <c r="S13" s="10"/>
      <c r="T13" s="10"/>
      <c r="U13" s="10"/>
      <c r="W13" s="10" t="s">
        <v>95</v>
      </c>
      <c r="X13" s="10"/>
      <c r="Y13" s="10"/>
      <c r="Z13" s="10"/>
      <c r="AA13" s="10"/>
      <c r="AB13" s="10"/>
      <c r="AC13" s="10"/>
      <c r="AD13" s="10"/>
      <c r="AE13" s="98"/>
    </row>
    <row r="14" spans="1:33" ht="16.5" customHeight="1" x14ac:dyDescent="0.15">
      <c r="A14" s="81"/>
      <c r="B14" s="267" t="s">
        <v>96</v>
      </c>
      <c r="C14" s="267"/>
      <c r="D14" s="267"/>
      <c r="E14" s="267"/>
      <c r="F14" s="8"/>
      <c r="G14" s="8"/>
      <c r="H14" s="8"/>
      <c r="I14" s="8" t="s">
        <v>37</v>
      </c>
      <c r="J14" s="312"/>
      <c r="K14" s="312"/>
      <c r="L14" s="312"/>
      <c r="M14" s="312"/>
      <c r="N14" s="53" t="s">
        <v>97</v>
      </c>
      <c r="P14" s="8" t="s">
        <v>37</v>
      </c>
      <c r="Q14" s="312"/>
      <c r="R14" s="312"/>
      <c r="S14" s="312"/>
      <c r="T14" s="312"/>
      <c r="U14" s="53" t="s">
        <v>98</v>
      </c>
      <c r="W14" s="8" t="s">
        <v>37</v>
      </c>
      <c r="X14" s="312"/>
      <c r="Y14" s="312"/>
      <c r="Z14" s="312"/>
      <c r="AA14" s="312"/>
      <c r="AB14" s="53" t="s">
        <v>98</v>
      </c>
      <c r="AC14" s="10"/>
      <c r="AD14" s="10"/>
      <c r="AE14" s="98"/>
      <c r="AG14" s="96" t="s">
        <v>396</v>
      </c>
    </row>
    <row r="15" spans="1:33" ht="16.5" customHeight="1" x14ac:dyDescent="0.15">
      <c r="A15" s="81"/>
      <c r="B15" s="267" t="s">
        <v>99</v>
      </c>
      <c r="C15" s="267"/>
      <c r="D15" s="267"/>
      <c r="E15" s="267"/>
      <c r="F15" s="270" t="s">
        <v>100</v>
      </c>
      <c r="G15" s="270"/>
      <c r="H15" s="270"/>
      <c r="I15" s="8" t="s">
        <v>37</v>
      </c>
      <c r="J15" s="312"/>
      <c r="K15" s="312"/>
      <c r="L15" s="312"/>
      <c r="M15" s="312"/>
      <c r="N15" s="53" t="s">
        <v>98</v>
      </c>
      <c r="P15" s="8" t="s">
        <v>37</v>
      </c>
      <c r="Q15" s="312"/>
      <c r="R15" s="312"/>
      <c r="S15" s="312"/>
      <c r="T15" s="312"/>
      <c r="U15" s="53" t="s">
        <v>98</v>
      </c>
      <c r="W15" s="8" t="s">
        <v>37</v>
      </c>
      <c r="X15" s="312"/>
      <c r="Y15" s="312"/>
      <c r="Z15" s="312"/>
      <c r="AA15" s="312"/>
      <c r="AB15" s="53" t="s">
        <v>98</v>
      </c>
      <c r="AC15" s="10"/>
      <c r="AD15" s="10"/>
      <c r="AE15" s="98"/>
      <c r="AG15" s="96" t="s">
        <v>397</v>
      </c>
    </row>
    <row r="16" spans="1:33" ht="16.5" customHeight="1" x14ac:dyDescent="0.15">
      <c r="A16" s="81"/>
      <c r="B16" s="10"/>
      <c r="C16" s="10"/>
      <c r="D16" s="10"/>
      <c r="E16" s="10"/>
      <c r="F16" s="270" t="s">
        <v>101</v>
      </c>
      <c r="G16" s="270"/>
      <c r="H16" s="270"/>
      <c r="I16" s="8" t="s">
        <v>37</v>
      </c>
      <c r="J16" s="312"/>
      <c r="K16" s="312"/>
      <c r="L16" s="312"/>
      <c r="M16" s="312"/>
      <c r="N16" s="53" t="s">
        <v>98</v>
      </c>
      <c r="P16" s="8" t="s">
        <v>37</v>
      </c>
      <c r="Q16" s="312"/>
      <c r="R16" s="312"/>
      <c r="S16" s="312"/>
      <c r="T16" s="312"/>
      <c r="U16" s="53" t="s">
        <v>98</v>
      </c>
      <c r="W16" s="8" t="s">
        <v>37</v>
      </c>
      <c r="X16" s="312"/>
      <c r="Y16" s="312"/>
      <c r="Z16" s="312"/>
      <c r="AA16" s="312"/>
      <c r="AB16" s="53" t="s">
        <v>98</v>
      </c>
      <c r="AC16" s="10"/>
      <c r="AD16" s="10"/>
      <c r="AE16" s="98"/>
    </row>
    <row r="17" spans="1:43" ht="16.5" customHeight="1" x14ac:dyDescent="0.15">
      <c r="A17" s="81"/>
      <c r="B17" s="267" t="s">
        <v>102</v>
      </c>
      <c r="C17" s="267"/>
      <c r="D17" s="267"/>
      <c r="E17" s="267"/>
      <c r="F17" s="270" t="s">
        <v>100</v>
      </c>
      <c r="G17" s="270"/>
      <c r="H17" s="270"/>
      <c r="I17" s="8" t="s">
        <v>37</v>
      </c>
      <c r="J17" s="312"/>
      <c r="K17" s="312"/>
      <c r="L17" s="312"/>
      <c r="M17" s="312"/>
      <c r="N17" s="53" t="s">
        <v>98</v>
      </c>
      <c r="P17" s="8" t="s">
        <v>37</v>
      </c>
      <c r="Q17" s="312"/>
      <c r="R17" s="312"/>
      <c r="S17" s="312"/>
      <c r="T17" s="312"/>
      <c r="U17" s="53" t="s">
        <v>98</v>
      </c>
      <c r="W17" s="8" t="s">
        <v>37</v>
      </c>
      <c r="X17" s="312"/>
      <c r="Y17" s="312"/>
      <c r="Z17" s="312"/>
      <c r="AA17" s="312"/>
      <c r="AB17" s="53" t="s">
        <v>98</v>
      </c>
      <c r="AC17" s="10"/>
      <c r="AD17" s="10"/>
      <c r="AE17" s="98"/>
    </row>
    <row r="18" spans="1:43" ht="16.5" customHeight="1" x14ac:dyDescent="0.15">
      <c r="A18" s="44"/>
      <c r="B18" s="8"/>
      <c r="C18" s="99"/>
      <c r="D18" s="99"/>
      <c r="E18" s="99"/>
      <c r="F18" s="311" t="s">
        <v>103</v>
      </c>
      <c r="G18" s="311"/>
      <c r="H18" s="311"/>
      <c r="I18" s="8" t="s">
        <v>37</v>
      </c>
      <c r="J18" s="312"/>
      <c r="K18" s="312"/>
      <c r="L18" s="312"/>
      <c r="M18" s="312"/>
      <c r="N18" s="53" t="s">
        <v>98</v>
      </c>
      <c r="P18" s="8" t="s">
        <v>37</v>
      </c>
      <c r="Q18" s="312"/>
      <c r="R18" s="312"/>
      <c r="S18" s="312"/>
      <c r="T18" s="312"/>
      <c r="U18" s="53" t="s">
        <v>98</v>
      </c>
      <c r="W18" s="8" t="s">
        <v>37</v>
      </c>
      <c r="X18" s="312"/>
      <c r="Y18" s="312"/>
      <c r="Z18" s="312"/>
      <c r="AA18" s="312"/>
      <c r="AB18" s="53" t="s">
        <v>98</v>
      </c>
      <c r="AC18" s="7"/>
      <c r="AD18" s="8"/>
      <c r="AE18" s="100"/>
    </row>
    <row r="19" spans="1:43" ht="8.25" customHeight="1" x14ac:dyDescent="0.15">
      <c r="A19" s="97"/>
      <c r="B19" s="88"/>
      <c r="C19" s="101"/>
      <c r="D19" s="101"/>
      <c r="E19" s="101"/>
      <c r="F19" s="101"/>
      <c r="G19" s="101"/>
      <c r="H19" s="102"/>
      <c r="I19" s="88"/>
      <c r="J19" s="102"/>
      <c r="L19" s="102"/>
      <c r="M19" s="102"/>
      <c r="N19" s="102"/>
      <c r="O19" s="102"/>
      <c r="P19" s="102"/>
      <c r="Q19" s="57"/>
      <c r="R19" s="46"/>
      <c r="S19" s="46"/>
      <c r="T19" s="46"/>
      <c r="U19" s="88"/>
      <c r="V19" s="102"/>
      <c r="W19" s="102"/>
      <c r="X19" s="102"/>
      <c r="Y19" s="102"/>
      <c r="Z19" s="102"/>
      <c r="AA19" s="57"/>
      <c r="AB19" s="46"/>
      <c r="AC19" s="46"/>
      <c r="AD19" s="88"/>
      <c r="AE19" s="103"/>
    </row>
    <row r="20" spans="1:43" ht="8.25" customHeight="1" x14ac:dyDescent="0.15">
      <c r="A20" s="104"/>
      <c r="B20" s="94"/>
      <c r="C20" s="94"/>
      <c r="D20" s="94"/>
      <c r="E20" s="94"/>
      <c r="F20" s="94"/>
      <c r="G20" s="95"/>
      <c r="H20" s="94"/>
      <c r="I20" s="94"/>
      <c r="J20" s="94"/>
      <c r="K20" s="94"/>
      <c r="L20" s="94"/>
      <c r="M20" s="94"/>
      <c r="N20" s="94"/>
      <c r="O20" s="94"/>
      <c r="P20" s="94"/>
      <c r="Q20" s="94"/>
      <c r="R20" s="94"/>
      <c r="S20" s="94"/>
      <c r="T20" s="51"/>
      <c r="U20" s="95"/>
      <c r="V20" s="51"/>
      <c r="W20" s="51"/>
      <c r="X20" s="51"/>
      <c r="Y20" s="51"/>
      <c r="Z20" s="51"/>
      <c r="AA20" s="51"/>
      <c r="AB20" s="51"/>
      <c r="AC20" s="42"/>
      <c r="AD20" s="42"/>
      <c r="AE20" s="43"/>
    </row>
    <row r="21" spans="1:43" ht="16.5" customHeight="1" x14ac:dyDescent="0.15">
      <c r="A21" s="266" t="s">
        <v>104</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313"/>
    </row>
    <row r="22" spans="1:43" ht="16.5" customHeight="1" x14ac:dyDescent="0.15">
      <c r="A22" s="81"/>
      <c r="C22" s="10" t="s">
        <v>398</v>
      </c>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98"/>
    </row>
    <row r="23" spans="1:43" ht="16.5" customHeight="1" x14ac:dyDescent="0.15">
      <c r="A23" s="81"/>
      <c r="B23" s="10"/>
      <c r="C23" s="10"/>
      <c r="D23" s="10" t="str">
        <f>'第三面 '!C24</f>
        <v>□</v>
      </c>
      <c r="E23" s="10" t="s">
        <v>68</v>
      </c>
      <c r="F23" s="10"/>
      <c r="G23" s="10"/>
      <c r="H23" s="10"/>
      <c r="I23" s="10"/>
      <c r="J23" s="10"/>
      <c r="K23" s="10" t="str">
        <f>'第三面 '!J24</f>
        <v>□</v>
      </c>
      <c r="L23" s="10" t="s">
        <v>69</v>
      </c>
      <c r="M23" s="85"/>
      <c r="N23" s="85"/>
      <c r="O23" s="85"/>
      <c r="P23" s="85"/>
      <c r="Q23" s="8"/>
      <c r="R23" s="10" t="str">
        <f>'第三面 '!Q24</f>
        <v>□</v>
      </c>
      <c r="S23" s="10" t="s">
        <v>70</v>
      </c>
      <c r="T23" s="85"/>
      <c r="U23" s="85"/>
      <c r="W23" s="85"/>
      <c r="X23" s="10" t="str">
        <f>'第三面 '!W24</f>
        <v>□</v>
      </c>
      <c r="Y23" s="10" t="s">
        <v>71</v>
      </c>
      <c r="Z23" s="85"/>
      <c r="AA23" s="85"/>
      <c r="AB23" s="85"/>
      <c r="AC23" s="10"/>
      <c r="AD23" s="10"/>
      <c r="AE23" s="98"/>
      <c r="AG23" s="96" t="s">
        <v>399</v>
      </c>
    </row>
    <row r="24" spans="1:43" ht="16.5" customHeight="1" x14ac:dyDescent="0.15">
      <c r="A24" s="81"/>
      <c r="C24" s="10" t="s">
        <v>400</v>
      </c>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98"/>
    </row>
    <row r="25" spans="1:43" ht="16.5" customHeight="1" x14ac:dyDescent="0.15">
      <c r="A25" s="44"/>
      <c r="B25" s="8"/>
      <c r="C25" s="8"/>
      <c r="D25" s="8"/>
      <c r="E25" s="8" t="s">
        <v>401</v>
      </c>
      <c r="F25" s="8"/>
      <c r="G25" s="8"/>
      <c r="H25" s="8"/>
      <c r="I25" s="8"/>
      <c r="J25" s="60" t="s">
        <v>50</v>
      </c>
      <c r="K25" s="307" t="s">
        <v>402</v>
      </c>
      <c r="L25" s="307"/>
      <c r="M25" s="307"/>
      <c r="N25" s="307"/>
      <c r="O25" s="307"/>
      <c r="P25" s="307"/>
      <c r="Q25" s="307"/>
      <c r="R25" s="307"/>
      <c r="S25" s="307"/>
      <c r="T25" s="307"/>
      <c r="U25" s="307"/>
      <c r="V25" s="307"/>
      <c r="W25" s="307"/>
      <c r="X25" s="307"/>
      <c r="Y25" s="307"/>
      <c r="Z25" s="307"/>
      <c r="AA25" s="307"/>
      <c r="AB25" s="307"/>
      <c r="AC25" s="307"/>
      <c r="AD25" s="307"/>
      <c r="AE25" s="48"/>
    </row>
    <row r="26" spans="1:43" ht="16.5" customHeight="1" x14ac:dyDescent="0.15">
      <c r="A26" s="44"/>
      <c r="J26" s="60" t="s">
        <v>50</v>
      </c>
      <c r="K26" s="116" t="s">
        <v>403</v>
      </c>
      <c r="L26" s="106"/>
      <c r="M26" s="106"/>
      <c r="N26" s="117"/>
      <c r="O26" s="117"/>
      <c r="P26" s="117"/>
      <c r="Q26" s="117"/>
      <c r="R26" s="53"/>
      <c r="S26" s="53"/>
      <c r="T26" s="53"/>
      <c r="U26" s="53"/>
      <c r="V26" s="53"/>
      <c r="W26" s="53"/>
      <c r="X26" s="53"/>
      <c r="Y26" s="53"/>
      <c r="Z26" s="53"/>
      <c r="AA26" s="53"/>
      <c r="AB26" s="53"/>
      <c r="AC26" s="53"/>
      <c r="AD26" s="53"/>
      <c r="AE26" s="75"/>
      <c r="AG26" s="96" t="s">
        <v>404</v>
      </c>
    </row>
    <row r="27" spans="1:43" ht="16.5" customHeight="1" x14ac:dyDescent="0.15">
      <c r="A27" s="44"/>
      <c r="J27" s="60" t="s">
        <v>50</v>
      </c>
      <c r="K27" s="116" t="s">
        <v>405</v>
      </c>
      <c r="L27" s="106"/>
      <c r="M27" s="106"/>
      <c r="N27" s="117"/>
      <c r="O27" s="117"/>
      <c r="P27" s="117"/>
      <c r="Q27" s="117"/>
      <c r="R27" s="53"/>
      <c r="S27" s="53"/>
      <c r="T27" s="53"/>
      <c r="U27" s="53"/>
      <c r="V27" s="53"/>
      <c r="W27" s="53"/>
      <c r="X27" s="53"/>
      <c r="Y27" s="53"/>
      <c r="Z27" s="53"/>
      <c r="AA27" s="53"/>
      <c r="AB27" s="53"/>
      <c r="AC27" s="53"/>
      <c r="AD27" s="53"/>
      <c r="AE27" s="75"/>
    </row>
    <row r="28" spans="1:43" ht="16.5" customHeight="1" x14ac:dyDescent="0.15">
      <c r="A28" s="44"/>
      <c r="J28" s="118" t="s">
        <v>37</v>
      </c>
      <c r="K28" s="308"/>
      <c r="L28" s="308"/>
      <c r="M28" s="308"/>
      <c r="N28" s="308"/>
      <c r="O28" s="308"/>
      <c r="P28" s="308"/>
      <c r="Q28" s="308"/>
      <c r="R28" s="308"/>
      <c r="S28" s="308"/>
      <c r="T28" s="308"/>
      <c r="U28" s="308"/>
      <c r="V28" s="308"/>
      <c r="W28" s="308"/>
      <c r="X28" s="308"/>
      <c r="Y28" s="308"/>
      <c r="Z28" s="308"/>
      <c r="AA28" s="308"/>
      <c r="AB28" s="308"/>
      <c r="AC28" s="308"/>
      <c r="AD28" s="8" t="s">
        <v>38</v>
      </c>
      <c r="AE28" s="75"/>
    </row>
    <row r="29" spans="1:43" ht="16.5" customHeight="1" x14ac:dyDescent="0.15">
      <c r="A29" s="44"/>
      <c r="C29" s="105"/>
      <c r="D29" s="107"/>
      <c r="E29" s="30" t="s">
        <v>406</v>
      </c>
      <c r="F29" s="105"/>
      <c r="G29" s="106"/>
      <c r="H29" s="7"/>
      <c r="I29" s="108"/>
      <c r="J29" s="108"/>
      <c r="K29" s="310"/>
      <c r="L29" s="310"/>
      <c r="M29" s="310"/>
      <c r="N29" s="310"/>
      <c r="O29" s="310"/>
      <c r="P29" s="7"/>
      <c r="Q29" s="7"/>
      <c r="R29" s="7"/>
      <c r="S29" s="107"/>
      <c r="T29" s="105"/>
      <c r="U29" s="7"/>
      <c r="V29" s="7"/>
      <c r="W29" s="7"/>
      <c r="X29" s="7"/>
      <c r="Y29" s="7"/>
      <c r="Z29" s="7"/>
      <c r="AA29" s="7"/>
      <c r="AB29" s="7"/>
      <c r="AC29" s="7"/>
      <c r="AD29" s="7"/>
      <c r="AE29" s="75"/>
    </row>
    <row r="30" spans="1:43" ht="16.5" customHeight="1" x14ac:dyDescent="0.15">
      <c r="A30" s="44"/>
      <c r="C30" s="105"/>
      <c r="D30" s="107"/>
      <c r="E30" s="119" t="s">
        <v>407</v>
      </c>
      <c r="F30" s="105"/>
      <c r="G30" s="106"/>
      <c r="H30" s="106"/>
      <c r="I30" s="106"/>
      <c r="J30" s="106"/>
      <c r="K30" s="106"/>
      <c r="L30" s="106"/>
      <c r="M30" s="106"/>
      <c r="N30" s="106"/>
      <c r="O30" s="106"/>
      <c r="P30" s="106"/>
      <c r="Q30" s="106"/>
      <c r="R30" s="7"/>
      <c r="S30" s="107"/>
      <c r="T30" s="105"/>
      <c r="U30" s="7"/>
      <c r="V30" s="7"/>
      <c r="W30" s="7"/>
      <c r="X30" s="7"/>
      <c r="Y30" s="7"/>
      <c r="Z30" s="7"/>
      <c r="AA30" s="7"/>
      <c r="AB30" s="7"/>
      <c r="AC30" s="7"/>
      <c r="AD30" s="7"/>
      <c r="AE30" s="75"/>
      <c r="AO30" s="120" t="s">
        <v>106</v>
      </c>
      <c r="AP30" s="120" t="s">
        <v>107</v>
      </c>
      <c r="AQ30" s="120" t="s">
        <v>108</v>
      </c>
    </row>
    <row r="31" spans="1:43" ht="16.5" customHeight="1" x14ac:dyDescent="0.15">
      <c r="A31" s="44"/>
      <c r="C31" s="105"/>
      <c r="D31" s="105"/>
      <c r="E31" s="105"/>
      <c r="F31" s="105"/>
      <c r="G31" s="105"/>
      <c r="H31" s="105"/>
      <c r="I31" s="105"/>
      <c r="J31" s="60" t="s">
        <v>50</v>
      </c>
      <c r="K31" s="307" t="s">
        <v>408</v>
      </c>
      <c r="L31" s="307"/>
      <c r="M31" s="307"/>
      <c r="N31" s="307"/>
      <c r="O31" s="307"/>
      <c r="P31" s="307"/>
      <c r="Q31" s="307"/>
      <c r="R31" s="307"/>
      <c r="S31" s="307"/>
      <c r="T31" s="307"/>
      <c r="U31" s="307"/>
      <c r="V31" s="307"/>
      <c r="W31" s="307"/>
      <c r="X31" s="307"/>
      <c r="Y31" s="307"/>
      <c r="Z31" s="307"/>
      <c r="AA31" s="307"/>
      <c r="AB31" s="307"/>
      <c r="AC31" s="307"/>
      <c r="AD31" s="307"/>
      <c r="AE31" s="75"/>
      <c r="AO31" s="120">
        <v>1</v>
      </c>
      <c r="AP31" s="110">
        <v>0.46</v>
      </c>
      <c r="AQ31" s="110" t="s">
        <v>409</v>
      </c>
    </row>
    <row r="32" spans="1:43" ht="16.5" customHeight="1" x14ac:dyDescent="0.15">
      <c r="A32" s="44"/>
      <c r="C32" s="105"/>
      <c r="D32" s="105"/>
      <c r="E32" s="105"/>
      <c r="F32" s="105"/>
      <c r="G32" s="105"/>
      <c r="H32" s="105"/>
      <c r="I32" s="105"/>
      <c r="J32" s="60" t="s">
        <v>50</v>
      </c>
      <c r="K32" s="307" t="s">
        <v>410</v>
      </c>
      <c r="L32" s="307"/>
      <c r="M32" s="307"/>
      <c r="N32" s="307"/>
      <c r="O32" s="307"/>
      <c r="P32" s="307"/>
      <c r="Q32" s="307"/>
      <c r="R32" s="307"/>
      <c r="S32" s="307"/>
      <c r="T32" s="307"/>
      <c r="U32" s="307"/>
      <c r="V32" s="307"/>
      <c r="W32" s="307"/>
      <c r="X32" s="307"/>
      <c r="Y32" s="307"/>
      <c r="Z32" s="307"/>
      <c r="AA32" s="307"/>
      <c r="AB32" s="307"/>
      <c r="AC32" s="307"/>
      <c r="AD32" s="307"/>
      <c r="AE32" s="75"/>
      <c r="AO32" s="120">
        <v>2</v>
      </c>
      <c r="AP32" s="110">
        <v>0.46</v>
      </c>
      <c r="AQ32" s="110" t="s">
        <v>409</v>
      </c>
    </row>
    <row r="33" spans="1:43" ht="16.5" customHeight="1" x14ac:dyDescent="0.15">
      <c r="A33" s="44"/>
      <c r="C33" s="105"/>
      <c r="D33" s="105"/>
      <c r="E33" s="105"/>
      <c r="F33" s="105"/>
      <c r="G33" s="105"/>
      <c r="H33" s="105"/>
      <c r="I33" s="105"/>
      <c r="J33" s="60" t="s">
        <v>50</v>
      </c>
      <c r="K33" s="307" t="s">
        <v>405</v>
      </c>
      <c r="L33" s="307"/>
      <c r="M33" s="307"/>
      <c r="N33" s="307"/>
      <c r="O33" s="307"/>
      <c r="P33" s="307"/>
      <c r="Q33" s="307"/>
      <c r="R33" s="307"/>
      <c r="S33" s="307"/>
      <c r="T33" s="307"/>
      <c r="U33" s="307"/>
      <c r="V33" s="307"/>
      <c r="W33" s="307"/>
      <c r="X33" s="307"/>
      <c r="Y33" s="307"/>
      <c r="Z33" s="307"/>
      <c r="AA33" s="307"/>
      <c r="AB33" s="307"/>
      <c r="AC33" s="307"/>
      <c r="AD33" s="307"/>
      <c r="AE33" s="75"/>
      <c r="AO33" s="120">
        <v>3</v>
      </c>
      <c r="AP33" s="110">
        <v>0.56000000000000005</v>
      </c>
      <c r="AQ33" s="110" t="s">
        <v>409</v>
      </c>
    </row>
    <row r="34" spans="1:43" ht="16.5" customHeight="1" x14ac:dyDescent="0.15">
      <c r="A34" s="44"/>
      <c r="C34" s="105"/>
      <c r="D34" s="105"/>
      <c r="E34" s="105"/>
      <c r="F34" s="105"/>
      <c r="G34" s="105"/>
      <c r="H34" s="105"/>
      <c r="I34" s="105"/>
      <c r="J34" s="118" t="s">
        <v>37</v>
      </c>
      <c r="K34" s="308"/>
      <c r="L34" s="308"/>
      <c r="M34" s="308"/>
      <c r="N34" s="308"/>
      <c r="O34" s="308"/>
      <c r="P34" s="308"/>
      <c r="Q34" s="308"/>
      <c r="R34" s="308"/>
      <c r="S34" s="308"/>
      <c r="T34" s="308"/>
      <c r="U34" s="308"/>
      <c r="V34" s="308"/>
      <c r="W34" s="308"/>
      <c r="X34" s="308"/>
      <c r="Y34" s="308"/>
      <c r="Z34" s="308"/>
      <c r="AA34" s="308"/>
      <c r="AB34" s="308"/>
      <c r="AC34" s="308"/>
      <c r="AD34" s="8" t="s">
        <v>38</v>
      </c>
      <c r="AE34" s="48"/>
      <c r="AO34" s="120">
        <v>4</v>
      </c>
      <c r="AP34" s="110">
        <v>0.75</v>
      </c>
      <c r="AQ34" s="110" t="s">
        <v>409</v>
      </c>
    </row>
    <row r="35" spans="1:43" ht="16.5" customHeight="1" x14ac:dyDescent="0.15">
      <c r="A35" s="81"/>
      <c r="B35" s="10"/>
      <c r="C35" s="105"/>
      <c r="D35" s="105"/>
      <c r="E35" s="30" t="s">
        <v>109</v>
      </c>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98"/>
      <c r="AO35" s="120">
        <v>5</v>
      </c>
      <c r="AP35" s="110">
        <v>0.87</v>
      </c>
      <c r="AQ35" s="111">
        <v>3</v>
      </c>
    </row>
    <row r="36" spans="1:43" ht="16.5" customHeight="1" x14ac:dyDescent="0.15">
      <c r="A36" s="44"/>
      <c r="B36" s="8"/>
      <c r="C36" s="8"/>
      <c r="D36" s="8"/>
      <c r="E36" s="8"/>
      <c r="F36" s="8"/>
      <c r="G36" s="8"/>
      <c r="H36" s="8"/>
      <c r="I36" s="8"/>
      <c r="J36" s="60" t="s">
        <v>50</v>
      </c>
      <c r="K36" s="307" t="s">
        <v>411</v>
      </c>
      <c r="L36" s="307"/>
      <c r="M36" s="307"/>
      <c r="N36" s="307"/>
      <c r="O36" s="307"/>
      <c r="P36" s="307"/>
      <c r="Q36" s="307"/>
      <c r="R36" s="307"/>
      <c r="S36" s="307"/>
      <c r="T36" s="307"/>
      <c r="U36" s="307"/>
      <c r="V36" s="307"/>
      <c r="W36" s="307"/>
      <c r="X36" s="307"/>
      <c r="Y36" s="307"/>
      <c r="Z36" s="307"/>
      <c r="AA36" s="307"/>
      <c r="AB36" s="307"/>
      <c r="AC36" s="307"/>
      <c r="AD36" s="307"/>
      <c r="AE36" s="48"/>
      <c r="AF36" s="10"/>
      <c r="AO36" s="120">
        <v>6</v>
      </c>
      <c r="AP36" s="110">
        <v>0.87</v>
      </c>
      <c r="AQ36" s="111">
        <v>2.8</v>
      </c>
    </row>
    <row r="37" spans="1:43" ht="16.5" customHeight="1" x14ac:dyDescent="0.15">
      <c r="A37" s="44"/>
      <c r="B37" s="8"/>
      <c r="C37" s="8"/>
      <c r="D37" s="8"/>
      <c r="E37" s="8"/>
      <c r="F37" s="8"/>
      <c r="G37" s="8"/>
      <c r="H37" s="8"/>
      <c r="I37" s="8"/>
      <c r="J37" s="60" t="s">
        <v>50</v>
      </c>
      <c r="K37" s="307" t="s">
        <v>412</v>
      </c>
      <c r="L37" s="307"/>
      <c r="M37" s="307"/>
      <c r="N37" s="307"/>
      <c r="O37" s="307"/>
      <c r="P37" s="307"/>
      <c r="Q37" s="307"/>
      <c r="R37" s="307"/>
      <c r="S37" s="307"/>
      <c r="T37" s="307"/>
      <c r="U37" s="307"/>
      <c r="V37" s="307"/>
      <c r="W37" s="307"/>
      <c r="X37" s="307"/>
      <c r="Y37" s="307"/>
      <c r="Z37" s="307"/>
      <c r="AA37" s="307"/>
      <c r="AB37" s="307"/>
      <c r="AC37" s="307"/>
      <c r="AD37" s="307"/>
      <c r="AE37" s="48"/>
      <c r="AF37" s="10"/>
      <c r="AO37" s="120">
        <v>7</v>
      </c>
      <c r="AP37" s="110">
        <v>0.87</v>
      </c>
      <c r="AQ37" s="111">
        <v>2.7</v>
      </c>
    </row>
    <row r="38" spans="1:43" ht="16.5" customHeight="1" x14ac:dyDescent="0.15">
      <c r="A38" s="44"/>
      <c r="B38" s="8"/>
      <c r="C38" s="8"/>
      <c r="D38" s="8"/>
      <c r="E38" s="8"/>
      <c r="F38" s="8"/>
      <c r="G38" s="8"/>
      <c r="H38" s="8"/>
      <c r="I38" s="8"/>
      <c r="J38" s="60" t="s">
        <v>50</v>
      </c>
      <c r="K38" s="307" t="s">
        <v>405</v>
      </c>
      <c r="L38" s="307"/>
      <c r="M38" s="307"/>
      <c r="N38" s="307"/>
      <c r="O38" s="307"/>
      <c r="P38" s="307"/>
      <c r="Q38" s="307"/>
      <c r="R38" s="307"/>
      <c r="S38" s="307"/>
      <c r="T38" s="307"/>
      <c r="U38" s="307"/>
      <c r="V38" s="307"/>
      <c r="W38" s="307"/>
      <c r="X38" s="307"/>
      <c r="Y38" s="307"/>
      <c r="Z38" s="307"/>
      <c r="AA38" s="307"/>
      <c r="AB38" s="307"/>
      <c r="AC38" s="307"/>
      <c r="AD38" s="307"/>
      <c r="AE38" s="48"/>
      <c r="AO38" s="121">
        <v>8</v>
      </c>
      <c r="AP38" s="110" t="s">
        <v>409</v>
      </c>
      <c r="AQ38" s="111">
        <v>6.7</v>
      </c>
    </row>
    <row r="39" spans="1:43" ht="16.5" customHeight="1" x14ac:dyDescent="0.15">
      <c r="A39" s="44"/>
      <c r="B39" s="8"/>
      <c r="C39" s="8"/>
      <c r="D39" s="8"/>
      <c r="E39" s="8"/>
      <c r="F39" s="8"/>
      <c r="G39" s="8"/>
      <c r="H39" s="8"/>
      <c r="I39" s="8"/>
      <c r="J39" s="118" t="s">
        <v>37</v>
      </c>
      <c r="K39" s="308"/>
      <c r="L39" s="308"/>
      <c r="M39" s="308"/>
      <c r="N39" s="308"/>
      <c r="O39" s="308"/>
      <c r="P39" s="308"/>
      <c r="Q39" s="308"/>
      <c r="R39" s="308"/>
      <c r="S39" s="308"/>
      <c r="T39" s="308"/>
      <c r="U39" s="308"/>
      <c r="V39" s="308"/>
      <c r="W39" s="308"/>
      <c r="X39" s="308"/>
      <c r="Y39" s="308"/>
      <c r="Z39" s="308"/>
      <c r="AA39" s="308"/>
      <c r="AB39" s="308"/>
      <c r="AC39" s="308"/>
      <c r="AD39" s="8" t="s">
        <v>38</v>
      </c>
      <c r="AE39" s="48"/>
    </row>
    <row r="40" spans="1:43" ht="16.5" customHeight="1" x14ac:dyDescent="0.15">
      <c r="A40" s="44"/>
      <c r="B40" s="8"/>
      <c r="C40" s="8"/>
      <c r="D40" s="8"/>
      <c r="E40" s="8"/>
      <c r="F40" s="8"/>
      <c r="G40" s="8"/>
      <c r="H40" s="8"/>
      <c r="I40" s="8"/>
      <c r="J40" s="30" t="s">
        <v>413</v>
      </c>
      <c r="K40" s="30"/>
      <c r="L40" s="30"/>
      <c r="M40" s="30"/>
      <c r="N40" s="30"/>
      <c r="O40" s="30"/>
      <c r="P40" s="30"/>
      <c r="Q40" s="30"/>
      <c r="R40" s="30"/>
      <c r="S40" s="30"/>
      <c r="T40" s="30"/>
      <c r="U40" s="30"/>
      <c r="V40" s="30"/>
      <c r="Y40" s="122" t="s">
        <v>89</v>
      </c>
      <c r="Z40" s="309"/>
      <c r="AA40" s="309"/>
      <c r="AB40" s="309"/>
      <c r="AC40" s="309"/>
      <c r="AD40" s="30" t="s">
        <v>105</v>
      </c>
      <c r="AE40" s="48"/>
      <c r="AG40" s="96" t="s">
        <v>414</v>
      </c>
    </row>
    <row r="41" spans="1:43" ht="8.25" customHeight="1" x14ac:dyDescent="0.15">
      <c r="A41" s="44"/>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48"/>
    </row>
    <row r="42" spans="1:43" ht="16.5" customHeight="1" x14ac:dyDescent="0.15">
      <c r="A42" s="44"/>
      <c r="B42" s="8"/>
      <c r="C42" s="8"/>
      <c r="D42" s="289" t="s">
        <v>415</v>
      </c>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1"/>
      <c r="AD42" s="8"/>
      <c r="AE42" s="48"/>
      <c r="AG42" s="7"/>
      <c r="AH42" s="123"/>
      <c r="AI42" s="123"/>
    </row>
    <row r="43" spans="1:43" ht="16.5" customHeight="1" x14ac:dyDescent="0.15">
      <c r="A43" s="44"/>
      <c r="D43" s="301" t="s">
        <v>416</v>
      </c>
      <c r="E43" s="302"/>
      <c r="F43" s="302"/>
      <c r="G43" s="302"/>
      <c r="H43" s="302"/>
      <c r="I43" s="302"/>
      <c r="J43" s="302"/>
      <c r="K43" s="303" t="s">
        <v>526</v>
      </c>
      <c r="L43" s="303"/>
      <c r="M43" s="303"/>
      <c r="N43" s="303"/>
      <c r="O43" s="303"/>
      <c r="P43" s="303" t="s">
        <v>527</v>
      </c>
      <c r="Q43" s="303"/>
      <c r="R43" s="303"/>
      <c r="S43" s="303"/>
      <c r="T43" s="303"/>
      <c r="U43" s="303" t="s">
        <v>419</v>
      </c>
      <c r="V43" s="303"/>
      <c r="W43" s="303"/>
      <c r="X43" s="303"/>
      <c r="Y43" s="303"/>
      <c r="Z43" s="304" t="s">
        <v>420</v>
      </c>
      <c r="AA43" s="304"/>
      <c r="AB43" s="304"/>
      <c r="AC43" s="304"/>
      <c r="AD43" s="8"/>
      <c r="AE43" s="48"/>
    </row>
    <row r="44" spans="1:43" ht="16.5" customHeight="1" x14ac:dyDescent="0.15">
      <c r="A44" s="44"/>
      <c r="D44" s="209" t="s">
        <v>421</v>
      </c>
      <c r="E44" s="210"/>
      <c r="F44" s="211"/>
      <c r="G44" s="305"/>
      <c r="H44" s="305"/>
      <c r="I44" s="305"/>
      <c r="J44" s="211" t="s">
        <v>105</v>
      </c>
      <c r="K44" s="306" t="s">
        <v>422</v>
      </c>
      <c r="L44" s="306"/>
      <c r="M44" s="306"/>
      <c r="N44" s="306"/>
      <c r="O44" s="306"/>
      <c r="P44" s="306" t="s">
        <v>528</v>
      </c>
      <c r="Q44" s="306"/>
      <c r="R44" s="306"/>
      <c r="S44" s="306"/>
      <c r="T44" s="306"/>
      <c r="U44" s="306" t="s">
        <v>422</v>
      </c>
      <c r="V44" s="306"/>
      <c r="W44" s="306"/>
      <c r="X44" s="306"/>
      <c r="Y44" s="306"/>
      <c r="Z44" s="304"/>
      <c r="AA44" s="304"/>
      <c r="AB44" s="304"/>
      <c r="AC44" s="304"/>
      <c r="AD44" s="8"/>
      <c r="AE44" s="48"/>
    </row>
    <row r="45" spans="1:43" ht="16.5" customHeight="1" x14ac:dyDescent="0.15">
      <c r="A45" s="44"/>
      <c r="D45" s="293" t="s">
        <v>423</v>
      </c>
      <c r="E45" s="294"/>
      <c r="F45" s="294"/>
      <c r="G45" s="294"/>
      <c r="H45" s="294"/>
      <c r="I45" s="294"/>
      <c r="J45" s="294"/>
      <c r="K45" s="298" t="str">
        <f>'第五面（集約版_標準計算）'!AK8</f>
        <v/>
      </c>
      <c r="L45" s="298"/>
      <c r="M45" s="298"/>
      <c r="N45" s="298"/>
      <c r="O45" s="298"/>
      <c r="P45" s="298" t="str">
        <f>'第五面（集約版_標準計算）'!AK9</f>
        <v/>
      </c>
      <c r="Q45" s="298"/>
      <c r="R45" s="298"/>
      <c r="S45" s="298"/>
      <c r="T45" s="298"/>
      <c r="U45" s="299" t="str">
        <f>'第五面（集約版_標準計算）'!AM8</f>
        <v/>
      </c>
      <c r="V45" s="299"/>
      <c r="W45" s="299"/>
      <c r="X45" s="299"/>
      <c r="Y45" s="299"/>
      <c r="Z45" s="297" t="str">
        <f>IF(K45="","",ROUNDUP((K45-U45)/(P45-U45),1))</f>
        <v/>
      </c>
      <c r="AA45" s="297"/>
      <c r="AB45" s="297"/>
      <c r="AC45" s="297"/>
      <c r="AD45" s="8"/>
      <c r="AE45" s="48"/>
      <c r="AG45" s="96" t="s">
        <v>424</v>
      </c>
    </row>
    <row r="46" spans="1:43" ht="16.5" customHeight="1" x14ac:dyDescent="0.15">
      <c r="A46" s="44"/>
      <c r="D46" s="293" t="s">
        <v>425</v>
      </c>
      <c r="E46" s="294"/>
      <c r="F46" s="294"/>
      <c r="G46" s="294"/>
      <c r="H46" s="294"/>
      <c r="I46" s="294"/>
      <c r="J46" s="294"/>
      <c r="K46" s="295"/>
      <c r="L46" s="295"/>
      <c r="M46" s="295"/>
      <c r="N46" s="295"/>
      <c r="O46" s="295"/>
      <c r="P46" s="295"/>
      <c r="Q46" s="295"/>
      <c r="R46" s="295"/>
      <c r="S46" s="295"/>
      <c r="T46" s="295"/>
      <c r="U46" s="296"/>
      <c r="V46" s="296"/>
      <c r="W46" s="296"/>
      <c r="X46" s="296"/>
      <c r="Y46" s="296"/>
      <c r="Z46" s="297" t="str">
        <f>IF(K46="","",ROUNDUP((K46-U46)/(P46-U46),1))</f>
        <v/>
      </c>
      <c r="AA46" s="297"/>
      <c r="AB46" s="297"/>
      <c r="AC46" s="297"/>
      <c r="AD46" s="8"/>
      <c r="AE46" s="48"/>
      <c r="AG46" s="96" t="s">
        <v>426</v>
      </c>
    </row>
    <row r="47" spans="1:43" ht="16.5" customHeight="1" x14ac:dyDescent="0.15">
      <c r="A47" s="44"/>
      <c r="D47" s="293" t="s">
        <v>427</v>
      </c>
      <c r="E47" s="294"/>
      <c r="F47" s="294"/>
      <c r="G47" s="294"/>
      <c r="H47" s="294"/>
      <c r="I47" s="294"/>
      <c r="J47" s="294"/>
      <c r="K47" s="295"/>
      <c r="L47" s="295"/>
      <c r="M47" s="295"/>
      <c r="N47" s="295"/>
      <c r="O47" s="295"/>
      <c r="P47" s="295"/>
      <c r="Q47" s="295"/>
      <c r="R47" s="295"/>
      <c r="S47" s="295"/>
      <c r="T47" s="295"/>
      <c r="U47" s="296"/>
      <c r="V47" s="296"/>
      <c r="W47" s="296"/>
      <c r="X47" s="296"/>
      <c r="Y47" s="296"/>
      <c r="Z47" s="297" t="str">
        <f>IF(K47="","",ROUNDUP((K47-U47)/(P47-U47),1))</f>
        <v/>
      </c>
      <c r="AA47" s="297"/>
      <c r="AB47" s="297"/>
      <c r="AC47" s="297"/>
      <c r="AD47" s="8"/>
      <c r="AE47" s="48"/>
      <c r="AF47" s="7"/>
      <c r="AG47" s="96" t="s">
        <v>428</v>
      </c>
    </row>
    <row r="48" spans="1:43" ht="16.5" customHeight="1" x14ac:dyDescent="0.15">
      <c r="A48" s="44"/>
      <c r="D48" s="293" t="s">
        <v>429</v>
      </c>
      <c r="E48" s="294"/>
      <c r="F48" s="294"/>
      <c r="G48" s="294"/>
      <c r="H48" s="294"/>
      <c r="I48" s="294"/>
      <c r="J48" s="294"/>
      <c r="K48" s="298" t="str">
        <f>IF(SUM(K45:O47)&lt;&gt;0,SUM(K45:O47),"")</f>
        <v/>
      </c>
      <c r="L48" s="298"/>
      <c r="M48" s="298"/>
      <c r="N48" s="298"/>
      <c r="O48" s="298"/>
      <c r="P48" s="298" t="str">
        <f t="shared" ref="P48" si="0">IF(SUM(P45:T47)&lt;&gt;0,SUM(P45:T47),"")</f>
        <v/>
      </c>
      <c r="Q48" s="298"/>
      <c r="R48" s="298"/>
      <c r="S48" s="298"/>
      <c r="T48" s="298"/>
      <c r="U48" s="299" t="str">
        <f t="shared" ref="U48" si="1">IF(SUM(U45:Y47)&lt;&gt;0,SUM(U45:Y47),"")</f>
        <v/>
      </c>
      <c r="V48" s="299"/>
      <c r="W48" s="299"/>
      <c r="X48" s="299"/>
      <c r="Y48" s="299"/>
      <c r="Z48" s="300" t="str">
        <f>IF(K48="","",ROUNDUP((K48-U48)/(P48-U48),1))</f>
        <v/>
      </c>
      <c r="AA48" s="300"/>
      <c r="AB48" s="300"/>
      <c r="AC48" s="300"/>
      <c r="AD48" s="8"/>
      <c r="AE48" s="48"/>
      <c r="AF48" s="7"/>
      <c r="AG48" s="96" t="s">
        <v>430</v>
      </c>
    </row>
    <row r="49" spans="1:36" ht="8.25" customHeight="1" x14ac:dyDescent="0.15">
      <c r="A49" s="44"/>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48"/>
      <c r="AF49" s="7"/>
    </row>
    <row r="50" spans="1:36" ht="16.5" customHeight="1" x14ac:dyDescent="0.15">
      <c r="A50" s="44"/>
      <c r="B50" s="8"/>
      <c r="C50" s="8"/>
      <c r="D50" s="289" t="s">
        <v>431</v>
      </c>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1"/>
      <c r="AD50" s="8"/>
      <c r="AE50" s="48"/>
      <c r="AF50" s="7"/>
      <c r="AG50" s="96" t="s">
        <v>432</v>
      </c>
      <c r="AJ50" s="124"/>
    </row>
    <row r="51" spans="1:36" ht="16.5" customHeight="1" x14ac:dyDescent="0.15">
      <c r="A51" s="44"/>
      <c r="B51" s="8"/>
      <c r="C51" s="8"/>
      <c r="D51" s="283" t="s">
        <v>433</v>
      </c>
      <c r="E51" s="284"/>
      <c r="F51" s="284"/>
      <c r="G51" s="284"/>
      <c r="H51" s="284"/>
      <c r="I51" s="284"/>
      <c r="J51" s="285"/>
      <c r="K51" s="125"/>
      <c r="L51" s="292"/>
      <c r="M51" s="292"/>
      <c r="N51" s="292"/>
      <c r="O51" s="292"/>
      <c r="P51" s="126" t="s">
        <v>434</v>
      </c>
      <c r="Q51" s="212"/>
      <c r="R51" s="212"/>
      <c r="S51" s="126"/>
      <c r="T51" s="126"/>
      <c r="U51" s="126"/>
      <c r="V51" s="126"/>
      <c r="W51" s="126"/>
      <c r="X51" s="126"/>
      <c r="Y51" s="126"/>
      <c r="Z51" s="126"/>
      <c r="AA51" s="126"/>
      <c r="AB51" s="126"/>
      <c r="AC51" s="127"/>
      <c r="AD51" s="8"/>
      <c r="AE51" s="48"/>
    </row>
    <row r="52" spans="1:36" ht="16.5" customHeight="1" x14ac:dyDescent="0.15">
      <c r="A52" s="128"/>
      <c r="D52" s="283" t="s">
        <v>435</v>
      </c>
      <c r="E52" s="284"/>
      <c r="F52" s="284"/>
      <c r="G52" s="284"/>
      <c r="H52" s="284"/>
      <c r="I52" s="284"/>
      <c r="J52" s="285"/>
      <c r="K52" s="125"/>
      <c r="L52" s="126" t="s">
        <v>436</v>
      </c>
      <c r="M52" s="126"/>
      <c r="N52" s="126"/>
      <c r="O52" s="126" t="s">
        <v>89</v>
      </c>
      <c r="P52" s="286" t="str">
        <f>IF('第三面 '!$M$33="","",VLOOKUP('第三面 '!$M$33,AO31:AQ38,2,FALSE))</f>
        <v/>
      </c>
      <c r="Q52" s="286"/>
      <c r="R52" s="286"/>
      <c r="S52" s="286"/>
      <c r="T52" s="126" t="s">
        <v>529</v>
      </c>
      <c r="U52" s="126"/>
      <c r="V52" s="126"/>
      <c r="W52" s="126"/>
      <c r="X52" s="126"/>
      <c r="Y52" s="288" t="str">
        <f>IF('第三面 '!$M$33="","",VLOOKUP('第三面 '!$M$33,AO31:AQ38,3,FALSE))</f>
        <v/>
      </c>
      <c r="Z52" s="288"/>
      <c r="AA52" s="288"/>
      <c r="AB52" s="288"/>
      <c r="AC52" s="127" t="s">
        <v>105</v>
      </c>
      <c r="AE52" s="129"/>
      <c r="AG52" s="96" t="s">
        <v>438</v>
      </c>
    </row>
    <row r="53" spans="1:36" ht="16.5" customHeight="1" x14ac:dyDescent="0.15">
      <c r="A53" s="128"/>
      <c r="D53" s="283" t="s">
        <v>439</v>
      </c>
      <c r="E53" s="284"/>
      <c r="F53" s="284"/>
      <c r="G53" s="284"/>
      <c r="H53" s="284"/>
      <c r="I53" s="284"/>
      <c r="J53" s="285"/>
      <c r="K53" s="125"/>
      <c r="L53" s="126" t="s">
        <v>440</v>
      </c>
      <c r="M53" s="126"/>
      <c r="N53" s="126"/>
      <c r="O53" s="126"/>
      <c r="P53" s="126" t="s">
        <v>89</v>
      </c>
      <c r="Q53" s="286" t="str">
        <f>'第五面（集約版_標準計算）'!AH8</f>
        <v/>
      </c>
      <c r="R53" s="286"/>
      <c r="S53" s="286"/>
      <c r="T53" s="286"/>
      <c r="U53" s="126" t="s">
        <v>105</v>
      </c>
      <c r="V53" s="284" t="s">
        <v>441</v>
      </c>
      <c r="W53" s="284"/>
      <c r="X53" s="126" t="s">
        <v>89</v>
      </c>
      <c r="Y53" s="287" t="str">
        <f>'第五面（集約版_標準計算）'!AI8</f>
        <v/>
      </c>
      <c r="Z53" s="287"/>
      <c r="AA53" s="287"/>
      <c r="AB53" s="287"/>
      <c r="AC53" s="127" t="s">
        <v>105</v>
      </c>
      <c r="AE53" s="129"/>
      <c r="AG53" s="96" t="s">
        <v>442</v>
      </c>
    </row>
    <row r="54" spans="1:36" ht="16.5" customHeight="1" x14ac:dyDescent="0.15">
      <c r="A54" s="128"/>
      <c r="D54" s="283"/>
      <c r="E54" s="284"/>
      <c r="F54" s="284"/>
      <c r="G54" s="284"/>
      <c r="H54" s="284"/>
      <c r="I54" s="284"/>
      <c r="J54" s="285"/>
      <c r="K54" s="125"/>
      <c r="L54" s="126" t="s">
        <v>437</v>
      </c>
      <c r="M54" s="126"/>
      <c r="N54" s="126"/>
      <c r="O54" s="126"/>
      <c r="P54" s="126" t="s">
        <v>89</v>
      </c>
      <c r="Q54" s="288" t="str">
        <f>'第五面（集約版_標準計算）'!AH9</f>
        <v/>
      </c>
      <c r="R54" s="288"/>
      <c r="S54" s="288"/>
      <c r="T54" s="288"/>
      <c r="U54" s="126" t="s">
        <v>105</v>
      </c>
      <c r="V54" s="284" t="s">
        <v>441</v>
      </c>
      <c r="W54" s="284"/>
      <c r="X54" s="126" t="s">
        <v>89</v>
      </c>
      <c r="Y54" s="288" t="str">
        <f>'第五面（集約版_標準計算）'!AI9</f>
        <v/>
      </c>
      <c r="Z54" s="288"/>
      <c r="AA54" s="288"/>
      <c r="AB54" s="288"/>
      <c r="AC54" s="127" t="s">
        <v>105</v>
      </c>
      <c r="AE54" s="129"/>
      <c r="AG54" s="96" t="s">
        <v>443</v>
      </c>
    </row>
    <row r="55" spans="1:36" ht="8.25" customHeight="1" x14ac:dyDescent="0.15">
      <c r="A55" s="130"/>
      <c r="B55" s="131"/>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2"/>
    </row>
    <row r="56" spans="1:36" s="40" customFormat="1" ht="8.25" customHeight="1" x14ac:dyDescent="0.15">
      <c r="A56" s="93"/>
      <c r="B56" s="94"/>
      <c r="C56" s="94"/>
      <c r="D56" s="94"/>
      <c r="E56" s="94"/>
      <c r="F56" s="94"/>
      <c r="G56" s="95"/>
      <c r="H56" s="94"/>
      <c r="I56" s="94"/>
      <c r="J56" s="94"/>
      <c r="K56" s="94"/>
      <c r="L56" s="94"/>
      <c r="M56" s="94"/>
      <c r="N56" s="94"/>
      <c r="O56" s="94"/>
      <c r="P56" s="94"/>
      <c r="Q56" s="94"/>
      <c r="R56" s="94"/>
      <c r="S56" s="94"/>
      <c r="T56" s="51"/>
      <c r="U56" s="95"/>
      <c r="V56" s="51"/>
      <c r="W56" s="51"/>
      <c r="X56" s="51"/>
      <c r="Y56" s="51"/>
      <c r="Z56" s="51"/>
      <c r="AA56" s="51"/>
      <c r="AB56" s="51"/>
      <c r="AC56" s="42"/>
      <c r="AD56" s="42"/>
      <c r="AE56" s="43"/>
    </row>
    <row r="57" spans="1:36" s="40" customFormat="1" ht="16.5" customHeight="1" x14ac:dyDescent="0.15">
      <c r="A57" s="44" t="s">
        <v>110</v>
      </c>
      <c r="B57" s="8"/>
      <c r="C57" s="8"/>
      <c r="D57" s="8"/>
      <c r="E57" s="8"/>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2"/>
    </row>
    <row r="58" spans="1:36" s="40" customFormat="1" ht="16.5" customHeight="1" x14ac:dyDescent="0.15">
      <c r="A58" s="81"/>
      <c r="B58" s="10"/>
      <c r="C58" s="10"/>
      <c r="D58" s="10"/>
      <c r="E58" s="10"/>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2"/>
    </row>
    <row r="59" spans="1:36" s="40" customFormat="1" ht="8.25" customHeight="1" x14ac:dyDescent="0.15">
      <c r="A59" s="82"/>
      <c r="B59" s="83"/>
      <c r="C59" s="83"/>
      <c r="D59" s="83"/>
      <c r="E59" s="83"/>
      <c r="F59" s="83"/>
      <c r="G59" s="88"/>
      <c r="H59" s="88"/>
      <c r="I59" s="88"/>
      <c r="J59" s="88"/>
      <c r="K59" s="88"/>
      <c r="L59" s="88"/>
      <c r="M59" s="88"/>
      <c r="N59" s="88"/>
      <c r="O59" s="88"/>
      <c r="P59" s="88"/>
      <c r="Q59" s="88"/>
      <c r="R59" s="88"/>
      <c r="S59" s="88"/>
      <c r="T59" s="88"/>
      <c r="U59" s="88"/>
      <c r="V59" s="88"/>
      <c r="W59" s="88"/>
      <c r="X59" s="88"/>
      <c r="Y59" s="88"/>
      <c r="Z59" s="88"/>
      <c r="AA59" s="88"/>
      <c r="AB59" s="88"/>
      <c r="AC59" s="88"/>
      <c r="AD59" s="88"/>
      <c r="AE59" s="92"/>
    </row>
  </sheetData>
  <mergeCells count="86">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Y52:AB52"/>
    <mergeCell ref="F57:AE58"/>
    <mergeCell ref="D53:J54"/>
    <mergeCell ref="Q53:T53"/>
    <mergeCell ref="V53:W53"/>
    <mergeCell ref="Y53:AB53"/>
    <mergeCell ref="Q54:T54"/>
    <mergeCell ref="V54:W54"/>
    <mergeCell ref="Y54:AB54"/>
  </mergeCells>
  <phoneticPr fontId="5"/>
  <dataValidations count="2">
    <dataValidation type="list" allowBlank="1" showInputMessage="1" showErrorMessage="1" sqref="Z40" xr:uid="{D606F14D-85CF-436E-AC78-4874D2F25E46}">
      <formula1>"第1号,第2号"</formula1>
    </dataValidation>
    <dataValidation type="list" allowBlank="1" showInputMessage="1" showErrorMessage="1" sqref="J25:J27 D30 J36:J38 J31:J33" xr:uid="{EA792DAF-6FBC-4F9E-8FF4-D3BBF6ADEBDD}">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689E4-0F09-4004-A2D7-B8E63B6AF01E}">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30" customWidth="1"/>
    <col min="2" max="2" width="5.625" style="30" customWidth="1"/>
    <col min="3" max="7" width="6.625" style="133" customWidth="1"/>
    <col min="8" max="8" width="8.625" style="204" customWidth="1"/>
    <col min="9" max="9" width="8.625" style="213" customWidth="1"/>
    <col min="10" max="11" width="6.625" style="133" customWidth="1"/>
    <col min="12" max="14" width="9.625" style="213" customWidth="1"/>
    <col min="15" max="15" width="6.625" style="204" customWidth="1"/>
    <col min="16" max="16" width="1.625" style="30" customWidth="1"/>
    <col min="17" max="17" width="9" style="30"/>
    <col min="18" max="18" width="4.75" style="30" bestFit="1" customWidth="1"/>
    <col min="19" max="19" width="9" style="30"/>
    <col min="20" max="20" width="2.375" style="30" bestFit="1" customWidth="1"/>
    <col min="21" max="21" width="8.25" style="30" customWidth="1"/>
    <col min="22" max="29" width="9" style="30"/>
    <col min="30" max="31" width="9" style="30" hidden="1" customWidth="1"/>
    <col min="32" max="16384" width="9" style="30"/>
  </cols>
  <sheetData>
    <row r="1" spans="1:39" ht="20.100000000000001" customHeight="1" x14ac:dyDescent="0.15"/>
    <row r="2" spans="1:39" s="96" customFormat="1" ht="20.100000000000001" customHeight="1" x14ac:dyDescent="0.15">
      <c r="A2" s="272" t="s">
        <v>444</v>
      </c>
      <c r="B2" s="272"/>
      <c r="C2" s="272"/>
      <c r="D2" s="272"/>
      <c r="E2" s="272"/>
      <c r="F2" s="272"/>
      <c r="G2" s="272"/>
      <c r="H2" s="272"/>
      <c r="I2" s="272"/>
      <c r="J2" s="272"/>
      <c r="K2" s="272"/>
      <c r="L2" s="272"/>
      <c r="M2" s="272"/>
      <c r="N2" s="272"/>
      <c r="O2" s="272"/>
      <c r="P2" s="7"/>
      <c r="Q2" s="7"/>
      <c r="R2" s="7"/>
      <c r="S2" s="7"/>
      <c r="T2" s="7"/>
      <c r="U2" s="7"/>
      <c r="V2" s="7"/>
      <c r="W2" s="7"/>
      <c r="X2" s="7"/>
      <c r="Y2" s="7"/>
      <c r="Z2" s="7"/>
      <c r="AA2" s="7"/>
      <c r="AB2" s="7"/>
      <c r="AC2" s="7"/>
      <c r="AD2" s="7"/>
      <c r="AE2" s="7"/>
      <c r="AF2" s="7"/>
      <c r="AG2" s="7"/>
      <c r="AH2" s="7"/>
      <c r="AI2" s="7"/>
      <c r="AJ2" s="7"/>
    </row>
    <row r="3" spans="1:39" ht="18" customHeight="1" x14ac:dyDescent="0.15">
      <c r="B3" s="30" t="s">
        <v>445</v>
      </c>
    </row>
    <row r="4" spans="1:39" ht="18" customHeight="1" x14ac:dyDescent="0.15">
      <c r="B4" s="316" t="s">
        <v>446</v>
      </c>
      <c r="C4" s="316" t="s">
        <v>447</v>
      </c>
      <c r="D4" s="316" t="s">
        <v>448</v>
      </c>
      <c r="E4" s="316" t="s">
        <v>449</v>
      </c>
      <c r="F4" s="316" t="s">
        <v>450</v>
      </c>
      <c r="G4" s="318" t="s">
        <v>451</v>
      </c>
      <c r="H4" s="319"/>
      <c r="I4" s="319"/>
      <c r="J4" s="319"/>
      <c r="K4" s="319"/>
      <c r="L4" s="319"/>
      <c r="M4" s="319"/>
      <c r="N4" s="319"/>
      <c r="O4" s="320"/>
    </row>
    <row r="5" spans="1:39" ht="30" customHeight="1" x14ac:dyDescent="0.15">
      <c r="B5" s="316"/>
      <c r="C5" s="316"/>
      <c r="D5" s="316"/>
      <c r="E5" s="316"/>
      <c r="F5" s="316"/>
      <c r="G5" s="318" t="s">
        <v>452</v>
      </c>
      <c r="H5" s="319"/>
      <c r="I5" s="319"/>
      <c r="J5" s="320"/>
      <c r="K5" s="318" t="s">
        <v>453</v>
      </c>
      <c r="L5" s="319"/>
      <c r="M5" s="319"/>
      <c r="N5" s="319"/>
      <c r="O5" s="320"/>
    </row>
    <row r="6" spans="1:39" ht="68.099999999999994" customHeight="1" x14ac:dyDescent="0.15">
      <c r="B6" s="316"/>
      <c r="C6" s="316"/>
      <c r="D6" s="316"/>
      <c r="E6" s="317"/>
      <c r="F6" s="317"/>
      <c r="G6" s="134" t="s">
        <v>454</v>
      </c>
      <c r="H6" s="214" t="s">
        <v>455</v>
      </c>
      <c r="I6" s="215" t="s">
        <v>456</v>
      </c>
      <c r="J6" s="321" t="s">
        <v>457</v>
      </c>
      <c r="K6" s="134" t="s">
        <v>454</v>
      </c>
      <c r="L6" s="215" t="s">
        <v>458</v>
      </c>
      <c r="M6" s="215" t="s">
        <v>459</v>
      </c>
      <c r="N6" s="215" t="s">
        <v>460</v>
      </c>
      <c r="O6" s="315" t="s">
        <v>420</v>
      </c>
      <c r="Q6" s="116"/>
    </row>
    <row r="7" spans="1:39" ht="18" customHeight="1" x14ac:dyDescent="0.15">
      <c r="B7" s="316"/>
      <c r="C7" s="316"/>
      <c r="D7" s="316"/>
      <c r="E7" s="135" t="s">
        <v>461</v>
      </c>
      <c r="F7" s="135" t="s">
        <v>462</v>
      </c>
      <c r="G7" s="135"/>
      <c r="H7" s="216" t="s">
        <v>463</v>
      </c>
      <c r="I7" s="217" t="s">
        <v>464</v>
      </c>
      <c r="J7" s="321"/>
      <c r="K7" s="136"/>
      <c r="L7" s="217" t="s">
        <v>422</v>
      </c>
      <c r="M7" s="217" t="s">
        <v>422</v>
      </c>
      <c r="N7" s="217" t="s">
        <v>422</v>
      </c>
      <c r="O7" s="315"/>
      <c r="AD7" s="218" t="s">
        <v>467</v>
      </c>
      <c r="AE7" s="218" t="s">
        <v>471</v>
      </c>
    </row>
    <row r="8" spans="1:39" ht="15.95" customHeight="1" x14ac:dyDescent="0.15">
      <c r="B8" s="137">
        <v>1</v>
      </c>
      <c r="C8" s="138"/>
      <c r="D8" s="138"/>
      <c r="E8" s="138"/>
      <c r="F8" s="138"/>
      <c r="G8" s="139"/>
      <c r="H8" s="219"/>
      <c r="I8" s="220"/>
      <c r="J8" s="138"/>
      <c r="K8" s="139"/>
      <c r="L8" s="221"/>
      <c r="M8" s="221"/>
      <c r="N8" s="221"/>
      <c r="O8" s="205" t="str">
        <f>IF(L8="","",ROUNDUP(((L8-N8)/(M8-N8)),1))</f>
        <v/>
      </c>
      <c r="R8" s="140" t="s">
        <v>465</v>
      </c>
      <c r="T8" s="322">
        <v>1</v>
      </c>
      <c r="U8" s="322" t="s">
        <v>466</v>
      </c>
      <c r="V8" s="140" t="s">
        <v>467</v>
      </c>
      <c r="W8" s="222">
        <f>MIN(H8:H57)</f>
        <v>0</v>
      </c>
      <c r="X8" s="222">
        <f>MAX(H8:H57)</f>
        <v>0</v>
      </c>
      <c r="Y8" s="223" t="s">
        <v>468</v>
      </c>
      <c r="Z8" s="223">
        <f>SUM(L8:L57)</f>
        <v>0</v>
      </c>
      <c r="AA8" s="223" t="s">
        <v>469</v>
      </c>
      <c r="AB8" s="223">
        <f>SUM(N8:N57)</f>
        <v>0</v>
      </c>
      <c r="AD8" s="323">
        <f>W8</f>
        <v>0</v>
      </c>
      <c r="AE8" s="324">
        <f>W9</f>
        <v>0</v>
      </c>
      <c r="AG8" s="140" t="s">
        <v>467</v>
      </c>
      <c r="AH8" s="224" t="str">
        <f>IF(AD8:AD23=0,"",SMALL(AD8:AD23,COUNTIF(AD8:AD23,0)+1))</f>
        <v/>
      </c>
      <c r="AI8" s="224" t="str">
        <f>IF(MAX(X8,X10,X12,X14,X16,X18,X20,X22)&lt;&gt;0,MAX(X8,X10,X12,X14,X16,X18,X20,X22),"")</f>
        <v/>
      </c>
      <c r="AJ8" s="225" t="s">
        <v>468</v>
      </c>
      <c r="AK8" s="225" t="str">
        <f>IF(SUM(Z8,Z10,Z12,Z14,Z16,Z18,Z20,Z22)&lt;&gt;0,SUM(Z8,Z10,Z12,Z14,Z16,Z18,Z20,Z22),"")</f>
        <v/>
      </c>
      <c r="AL8" s="225" t="s">
        <v>469</v>
      </c>
      <c r="AM8" s="225" t="str">
        <f>IF(SUM(AB8,AB10,AB12,AB14,AB16,AB18,AB20,AB22)&lt;&gt;0,SUM(AB8,AB10,AB12,AB14,AB16,AB18,AB20,AB22),"")</f>
        <v/>
      </c>
    </row>
    <row r="9" spans="1:39" ht="15.95" customHeight="1" x14ac:dyDescent="0.15">
      <c r="B9" s="141">
        <v>2</v>
      </c>
      <c r="C9" s="142"/>
      <c r="D9" s="142"/>
      <c r="E9" s="142"/>
      <c r="F9" s="142"/>
      <c r="G9" s="142"/>
      <c r="H9" s="226"/>
      <c r="I9" s="227"/>
      <c r="J9" s="142"/>
      <c r="K9" s="142"/>
      <c r="L9" s="228"/>
      <c r="M9" s="228"/>
      <c r="N9" s="228"/>
      <c r="O9" s="206" t="str">
        <f t="shared" ref="O9:O57" si="0">IF(L9="","",ROUNDUP(((L9-N9)/(M9-N9)),1))</f>
        <v/>
      </c>
      <c r="R9" s="140" t="s">
        <v>470</v>
      </c>
      <c r="T9" s="322"/>
      <c r="U9" s="322"/>
      <c r="V9" s="140" t="s">
        <v>471</v>
      </c>
      <c r="W9" s="223">
        <f>MIN(I8:I57)</f>
        <v>0</v>
      </c>
      <c r="X9" s="223">
        <f>MAX(I8:I57)</f>
        <v>0</v>
      </c>
      <c r="Y9" s="223" t="s">
        <v>472</v>
      </c>
      <c r="Z9" s="223">
        <f>SUM(M8:M57)</f>
        <v>0</v>
      </c>
      <c r="AA9" s="223"/>
      <c r="AB9" s="223"/>
      <c r="AD9" s="322"/>
      <c r="AE9" s="322"/>
      <c r="AG9" s="140" t="s">
        <v>471</v>
      </c>
      <c r="AH9" s="225" t="str">
        <f>IF(AD8:AD23=0,"",SMALL(AE8:AE23,COUNTIF(AE8:AE23,0)+1))</f>
        <v/>
      </c>
      <c r="AI9" s="225" t="str">
        <f>IF(MAX(X9,X11,X13,X15,X17,X19,X21,X23)&lt;&gt;0,MAX(X9,X11,X13,X15,X17,X19,X21,X23),"")</f>
        <v/>
      </c>
      <c r="AJ9" s="225" t="s">
        <v>472</v>
      </c>
      <c r="AK9" s="225" t="str">
        <f>IF(SUM(Z9,Z11,Z13,Z15,Z17,Z19,Z21,Z23)&lt;&gt;0,SUM(Z9,Z11,Z13,Z15,Z17,Z19,Z21,Z23),"")</f>
        <v/>
      </c>
      <c r="AL9" s="225"/>
      <c r="AM9" s="225"/>
    </row>
    <row r="10" spans="1:39" ht="15.95" customHeight="1" x14ac:dyDescent="0.15">
      <c r="B10" s="141">
        <v>3</v>
      </c>
      <c r="C10" s="142"/>
      <c r="D10" s="142"/>
      <c r="E10" s="142"/>
      <c r="F10" s="142"/>
      <c r="G10" s="142"/>
      <c r="H10" s="226"/>
      <c r="I10" s="227"/>
      <c r="J10" s="142"/>
      <c r="K10" s="142"/>
      <c r="L10" s="228"/>
      <c r="M10" s="228"/>
      <c r="N10" s="228"/>
      <c r="O10" s="206" t="str">
        <f t="shared" si="0"/>
        <v/>
      </c>
      <c r="R10" s="140" t="s">
        <v>473</v>
      </c>
      <c r="T10" s="322">
        <v>2</v>
      </c>
      <c r="U10" s="322" t="s">
        <v>474</v>
      </c>
      <c r="V10" s="140" t="s">
        <v>467</v>
      </c>
      <c r="W10" s="222">
        <f>MIN(H65:H114)</f>
        <v>0</v>
      </c>
      <c r="X10" s="222">
        <f>MAX(H65:H114)</f>
        <v>0</v>
      </c>
      <c r="Y10" s="223" t="s">
        <v>468</v>
      </c>
      <c r="Z10" s="223">
        <f>SUM(L65:L114)</f>
        <v>0</v>
      </c>
      <c r="AA10" s="223" t="s">
        <v>469</v>
      </c>
      <c r="AB10" s="223">
        <f>SUM(N65:N114)</f>
        <v>0</v>
      </c>
      <c r="AD10" s="323">
        <f>W10</f>
        <v>0</v>
      </c>
      <c r="AE10" s="324">
        <f>W11</f>
        <v>0</v>
      </c>
    </row>
    <row r="11" spans="1:39" ht="15.95" customHeight="1" x14ac:dyDescent="0.15">
      <c r="B11" s="141">
        <v>4</v>
      </c>
      <c r="C11" s="142"/>
      <c r="D11" s="142"/>
      <c r="E11" s="142"/>
      <c r="F11" s="142"/>
      <c r="G11" s="142"/>
      <c r="H11" s="226"/>
      <c r="I11" s="227"/>
      <c r="J11" s="142"/>
      <c r="K11" s="142"/>
      <c r="L11" s="228"/>
      <c r="M11" s="228"/>
      <c r="N11" s="228"/>
      <c r="O11" s="206" t="str">
        <f t="shared" si="0"/>
        <v/>
      </c>
      <c r="T11" s="322"/>
      <c r="U11" s="322"/>
      <c r="V11" s="140" t="s">
        <v>471</v>
      </c>
      <c r="W11" s="223">
        <f>MIN(I65:I114)</f>
        <v>0</v>
      </c>
      <c r="X11" s="223">
        <f>MAX(I65:I114)</f>
        <v>0</v>
      </c>
      <c r="Y11" s="223" t="s">
        <v>472</v>
      </c>
      <c r="Z11" s="223">
        <f>SUM(M65:M114)</f>
        <v>0</v>
      </c>
      <c r="AA11" s="223"/>
      <c r="AB11" s="223"/>
      <c r="AD11" s="322"/>
      <c r="AE11" s="322"/>
    </row>
    <row r="12" spans="1:39" ht="15.95" customHeight="1" x14ac:dyDescent="0.15">
      <c r="B12" s="143">
        <v>5</v>
      </c>
      <c r="C12" s="144"/>
      <c r="D12" s="144"/>
      <c r="E12" s="144"/>
      <c r="F12" s="144"/>
      <c r="G12" s="145"/>
      <c r="H12" s="229"/>
      <c r="I12" s="230"/>
      <c r="J12" s="144"/>
      <c r="K12" s="145"/>
      <c r="L12" s="231"/>
      <c r="M12" s="231"/>
      <c r="N12" s="231"/>
      <c r="O12" s="207" t="str">
        <f t="shared" si="0"/>
        <v/>
      </c>
      <c r="T12" s="322">
        <v>3</v>
      </c>
      <c r="U12" s="322" t="s">
        <v>475</v>
      </c>
      <c r="V12" s="140" t="s">
        <v>467</v>
      </c>
      <c r="W12" s="222">
        <f>MIN(H122:H171)</f>
        <v>0</v>
      </c>
      <c r="X12" s="222">
        <f>MAX(H122:H171)</f>
        <v>0</v>
      </c>
      <c r="Y12" s="223" t="s">
        <v>468</v>
      </c>
      <c r="Z12" s="223">
        <f>SUM(L122:L171)</f>
        <v>0</v>
      </c>
      <c r="AA12" s="223" t="s">
        <v>469</v>
      </c>
      <c r="AB12" s="223">
        <f>SUM(N122:N171)</f>
        <v>0</v>
      </c>
      <c r="AD12" s="323">
        <f>W12</f>
        <v>0</v>
      </c>
      <c r="AE12" s="324">
        <f>W13</f>
        <v>0</v>
      </c>
    </row>
    <row r="13" spans="1:39" ht="15.95" customHeight="1" x14ac:dyDescent="0.15">
      <c r="B13" s="137">
        <v>6</v>
      </c>
      <c r="C13" s="138"/>
      <c r="D13" s="138"/>
      <c r="E13" s="138"/>
      <c r="F13" s="138"/>
      <c r="G13" s="139"/>
      <c r="H13" s="219"/>
      <c r="I13" s="220"/>
      <c r="J13" s="138"/>
      <c r="K13" s="139"/>
      <c r="L13" s="221"/>
      <c r="M13" s="221"/>
      <c r="N13" s="221"/>
      <c r="O13" s="205" t="str">
        <f>IF(L13="","",ROUNDUP(((L13-N13)/(M13-N13)),1))</f>
        <v/>
      </c>
      <c r="T13" s="322"/>
      <c r="U13" s="322"/>
      <c r="V13" s="140" t="s">
        <v>471</v>
      </c>
      <c r="W13" s="223">
        <f>MIN(I122:I171)</f>
        <v>0</v>
      </c>
      <c r="X13" s="223">
        <f>MAX(I122:I171)</f>
        <v>0</v>
      </c>
      <c r="Y13" s="223" t="s">
        <v>472</v>
      </c>
      <c r="Z13" s="223">
        <f>SUM(M122:M171)</f>
        <v>0</v>
      </c>
      <c r="AA13" s="223"/>
      <c r="AB13" s="223"/>
      <c r="AD13" s="322"/>
      <c r="AE13" s="322"/>
    </row>
    <row r="14" spans="1:39" ht="15.95" customHeight="1" x14ac:dyDescent="0.15">
      <c r="B14" s="141">
        <v>7</v>
      </c>
      <c r="C14" s="142"/>
      <c r="D14" s="142"/>
      <c r="E14" s="142"/>
      <c r="F14" s="142"/>
      <c r="G14" s="142"/>
      <c r="H14" s="226"/>
      <c r="I14" s="227"/>
      <c r="J14" s="142"/>
      <c r="K14" s="142"/>
      <c r="L14" s="228"/>
      <c r="M14" s="228"/>
      <c r="N14" s="228"/>
      <c r="O14" s="206" t="str">
        <f t="shared" si="0"/>
        <v/>
      </c>
      <c r="T14" s="322">
        <v>4</v>
      </c>
      <c r="U14" s="322" t="s">
        <v>476</v>
      </c>
      <c r="V14" s="140" t="s">
        <v>467</v>
      </c>
      <c r="W14" s="222">
        <f>MIN(H179:H228)</f>
        <v>0</v>
      </c>
      <c r="X14" s="222">
        <f>MAX(H179:H228)</f>
        <v>0</v>
      </c>
      <c r="Y14" s="223" t="s">
        <v>468</v>
      </c>
      <c r="Z14" s="223">
        <f>SUM(L179:L228)</f>
        <v>0</v>
      </c>
      <c r="AA14" s="223" t="s">
        <v>469</v>
      </c>
      <c r="AB14" s="223">
        <f>SUM(N179:N228)</f>
        <v>0</v>
      </c>
      <c r="AD14" s="323">
        <f>W14</f>
        <v>0</v>
      </c>
      <c r="AE14" s="324">
        <f>W15</f>
        <v>0</v>
      </c>
    </row>
    <row r="15" spans="1:39" ht="15.95" customHeight="1" x14ac:dyDescent="0.15">
      <c r="B15" s="141">
        <v>8</v>
      </c>
      <c r="C15" s="142"/>
      <c r="D15" s="142"/>
      <c r="E15" s="142"/>
      <c r="F15" s="142"/>
      <c r="G15" s="142"/>
      <c r="H15" s="226"/>
      <c r="I15" s="227"/>
      <c r="J15" s="142"/>
      <c r="K15" s="142"/>
      <c r="L15" s="228"/>
      <c r="M15" s="228"/>
      <c r="N15" s="228"/>
      <c r="O15" s="206" t="str">
        <f t="shared" si="0"/>
        <v/>
      </c>
      <c r="T15" s="322"/>
      <c r="U15" s="322"/>
      <c r="V15" s="140" t="s">
        <v>471</v>
      </c>
      <c r="W15" s="223">
        <f>MIN(I179:I228)</f>
        <v>0</v>
      </c>
      <c r="X15" s="223">
        <f>MAX(I179:I228)</f>
        <v>0</v>
      </c>
      <c r="Y15" s="223" t="s">
        <v>472</v>
      </c>
      <c r="Z15" s="223">
        <f>SUM(M179:M228)</f>
        <v>0</v>
      </c>
      <c r="AA15" s="223"/>
      <c r="AB15" s="223"/>
      <c r="AD15" s="322"/>
      <c r="AE15" s="322"/>
    </row>
    <row r="16" spans="1:39" ht="15.95" customHeight="1" x14ac:dyDescent="0.15">
      <c r="B16" s="141">
        <v>9</v>
      </c>
      <c r="C16" s="142"/>
      <c r="D16" s="142"/>
      <c r="E16" s="142"/>
      <c r="F16" s="142"/>
      <c r="G16" s="142"/>
      <c r="H16" s="226"/>
      <c r="I16" s="227"/>
      <c r="J16" s="142"/>
      <c r="K16" s="142"/>
      <c r="L16" s="228"/>
      <c r="M16" s="228"/>
      <c r="N16" s="228"/>
      <c r="O16" s="206" t="str">
        <f t="shared" si="0"/>
        <v/>
      </c>
      <c r="T16" s="322">
        <v>5</v>
      </c>
      <c r="U16" s="322" t="s">
        <v>477</v>
      </c>
      <c r="V16" s="140" t="s">
        <v>467</v>
      </c>
      <c r="W16" s="222">
        <f>MIN(H236:H285)</f>
        <v>0</v>
      </c>
      <c r="X16" s="222">
        <f>MAX(H236:H285)</f>
        <v>0</v>
      </c>
      <c r="Y16" s="223" t="s">
        <v>468</v>
      </c>
      <c r="Z16" s="223">
        <f>SUM(L236:L285)</f>
        <v>0</v>
      </c>
      <c r="AA16" s="223" t="s">
        <v>469</v>
      </c>
      <c r="AB16" s="223">
        <f>SUM(N236:N285)</f>
        <v>0</v>
      </c>
      <c r="AD16" s="323">
        <f>W16</f>
        <v>0</v>
      </c>
      <c r="AE16" s="324">
        <f>W17</f>
        <v>0</v>
      </c>
    </row>
    <row r="17" spans="2:31" ht="15.95" customHeight="1" x14ac:dyDescent="0.15">
      <c r="B17" s="143">
        <v>10</v>
      </c>
      <c r="C17" s="144"/>
      <c r="D17" s="144"/>
      <c r="E17" s="144"/>
      <c r="F17" s="144"/>
      <c r="G17" s="145"/>
      <c r="H17" s="229"/>
      <c r="I17" s="230"/>
      <c r="J17" s="144"/>
      <c r="K17" s="145"/>
      <c r="L17" s="231"/>
      <c r="M17" s="231"/>
      <c r="N17" s="231"/>
      <c r="O17" s="207" t="str">
        <f t="shared" si="0"/>
        <v/>
      </c>
      <c r="T17" s="322"/>
      <c r="U17" s="322"/>
      <c r="V17" s="140" t="s">
        <v>471</v>
      </c>
      <c r="W17" s="223">
        <f>MIN(I236:I285)</f>
        <v>0</v>
      </c>
      <c r="X17" s="223">
        <f>MAX(I236:I285)</f>
        <v>0</v>
      </c>
      <c r="Y17" s="223" t="s">
        <v>472</v>
      </c>
      <c r="Z17" s="223">
        <f>SUM(M236:M285)</f>
        <v>0</v>
      </c>
      <c r="AA17" s="223"/>
      <c r="AB17" s="223"/>
      <c r="AD17" s="322"/>
      <c r="AE17" s="322"/>
    </row>
    <row r="18" spans="2:31" ht="15.95" customHeight="1" x14ac:dyDescent="0.15">
      <c r="B18" s="137">
        <v>11</v>
      </c>
      <c r="C18" s="138"/>
      <c r="D18" s="138"/>
      <c r="E18" s="138"/>
      <c r="F18" s="138"/>
      <c r="G18" s="139"/>
      <c r="H18" s="219"/>
      <c r="I18" s="220"/>
      <c r="J18" s="138"/>
      <c r="K18" s="139"/>
      <c r="L18" s="221"/>
      <c r="M18" s="221"/>
      <c r="N18" s="221"/>
      <c r="O18" s="205" t="str">
        <f>IF(L18="","",ROUNDUP(((L18-N18)/(M18-N18)),1))</f>
        <v/>
      </c>
      <c r="T18" s="322">
        <v>6</v>
      </c>
      <c r="U18" s="322" t="s">
        <v>478</v>
      </c>
      <c r="V18" s="140" t="s">
        <v>467</v>
      </c>
      <c r="W18" s="222">
        <f>MIN(H293:H342)</f>
        <v>0</v>
      </c>
      <c r="X18" s="222">
        <f>MAX(H293:H342)</f>
        <v>0</v>
      </c>
      <c r="Y18" s="223" t="s">
        <v>468</v>
      </c>
      <c r="Z18" s="223">
        <f>SUM(L293:L342)</f>
        <v>0</v>
      </c>
      <c r="AA18" s="223" t="s">
        <v>469</v>
      </c>
      <c r="AB18" s="223">
        <f>SUM(N293:N342)</f>
        <v>0</v>
      </c>
      <c r="AD18" s="323">
        <f>W18</f>
        <v>0</v>
      </c>
      <c r="AE18" s="324">
        <f>W19</f>
        <v>0</v>
      </c>
    </row>
    <row r="19" spans="2:31" ht="15.95" customHeight="1" x14ac:dyDescent="0.15">
      <c r="B19" s="141">
        <v>12</v>
      </c>
      <c r="C19" s="142"/>
      <c r="D19" s="142"/>
      <c r="E19" s="142"/>
      <c r="F19" s="142"/>
      <c r="G19" s="142"/>
      <c r="H19" s="226"/>
      <c r="I19" s="227"/>
      <c r="J19" s="142"/>
      <c r="K19" s="142"/>
      <c r="L19" s="228"/>
      <c r="M19" s="228"/>
      <c r="N19" s="228"/>
      <c r="O19" s="206" t="str">
        <f t="shared" si="0"/>
        <v/>
      </c>
      <c r="T19" s="322"/>
      <c r="U19" s="322"/>
      <c r="V19" s="140" t="s">
        <v>471</v>
      </c>
      <c r="W19" s="223">
        <f>MIN(I293:I342)</f>
        <v>0</v>
      </c>
      <c r="X19" s="223">
        <f>MAX(I293:I342)</f>
        <v>0</v>
      </c>
      <c r="Y19" s="223" t="s">
        <v>472</v>
      </c>
      <c r="Z19" s="223">
        <f>SUM(M293:M342)</f>
        <v>0</v>
      </c>
      <c r="AA19" s="223"/>
      <c r="AB19" s="223"/>
      <c r="AD19" s="322"/>
      <c r="AE19" s="322"/>
    </row>
    <row r="20" spans="2:31" ht="15.95" customHeight="1" x14ac:dyDescent="0.15">
      <c r="B20" s="141">
        <v>13</v>
      </c>
      <c r="C20" s="142"/>
      <c r="D20" s="142"/>
      <c r="E20" s="142"/>
      <c r="F20" s="142"/>
      <c r="G20" s="142"/>
      <c r="H20" s="226"/>
      <c r="I20" s="227"/>
      <c r="J20" s="142"/>
      <c r="K20" s="142"/>
      <c r="L20" s="228"/>
      <c r="M20" s="228"/>
      <c r="N20" s="228"/>
      <c r="O20" s="206" t="str">
        <f t="shared" si="0"/>
        <v/>
      </c>
      <c r="T20" s="322">
        <v>7</v>
      </c>
      <c r="U20" s="322" t="s">
        <v>479</v>
      </c>
      <c r="V20" s="140" t="s">
        <v>467</v>
      </c>
      <c r="W20" s="222">
        <f>MIN(H350:H399)</f>
        <v>0</v>
      </c>
      <c r="X20" s="222">
        <f>MAX(H350:H399)</f>
        <v>0</v>
      </c>
      <c r="Y20" s="223" t="s">
        <v>468</v>
      </c>
      <c r="Z20" s="223">
        <f>SUM(L350:L399)</f>
        <v>0</v>
      </c>
      <c r="AA20" s="223" t="s">
        <v>469</v>
      </c>
      <c r="AB20" s="223">
        <f>SUM(N350:N399)</f>
        <v>0</v>
      </c>
      <c r="AD20" s="323">
        <f>W20</f>
        <v>0</v>
      </c>
      <c r="AE20" s="324">
        <f>W21</f>
        <v>0</v>
      </c>
    </row>
    <row r="21" spans="2:31" ht="15.95" customHeight="1" x14ac:dyDescent="0.15">
      <c r="B21" s="141">
        <v>14</v>
      </c>
      <c r="C21" s="142"/>
      <c r="D21" s="142"/>
      <c r="E21" s="142"/>
      <c r="F21" s="142"/>
      <c r="G21" s="142"/>
      <c r="H21" s="226"/>
      <c r="I21" s="227"/>
      <c r="J21" s="142"/>
      <c r="K21" s="142"/>
      <c r="L21" s="228"/>
      <c r="M21" s="228"/>
      <c r="N21" s="228"/>
      <c r="O21" s="206" t="str">
        <f t="shared" si="0"/>
        <v/>
      </c>
      <c r="T21" s="322"/>
      <c r="U21" s="322"/>
      <c r="V21" s="140" t="s">
        <v>471</v>
      </c>
      <c r="W21" s="223">
        <f>MIN(I350:I399)</f>
        <v>0</v>
      </c>
      <c r="X21" s="223">
        <f>MAX(I350:I399)</f>
        <v>0</v>
      </c>
      <c r="Y21" s="223" t="s">
        <v>472</v>
      </c>
      <c r="Z21" s="223">
        <f>SUM(M350:M399)</f>
        <v>0</v>
      </c>
      <c r="AA21" s="223"/>
      <c r="AB21" s="223"/>
      <c r="AD21" s="322"/>
      <c r="AE21" s="322"/>
    </row>
    <row r="22" spans="2:31" ht="15.95" customHeight="1" x14ac:dyDescent="0.15">
      <c r="B22" s="143">
        <v>15</v>
      </c>
      <c r="C22" s="144"/>
      <c r="D22" s="144"/>
      <c r="E22" s="144"/>
      <c r="F22" s="144"/>
      <c r="G22" s="145"/>
      <c r="H22" s="229"/>
      <c r="I22" s="230"/>
      <c r="J22" s="144"/>
      <c r="K22" s="145"/>
      <c r="L22" s="231"/>
      <c r="M22" s="231"/>
      <c r="N22" s="231"/>
      <c r="O22" s="207" t="str">
        <f t="shared" si="0"/>
        <v/>
      </c>
      <c r="T22" s="322">
        <v>8</v>
      </c>
      <c r="U22" s="322" t="s">
        <v>480</v>
      </c>
      <c r="V22" s="140" t="s">
        <v>467</v>
      </c>
      <c r="W22" s="222">
        <f>MIN(H407:H456)</f>
        <v>0</v>
      </c>
      <c r="X22" s="222">
        <f>MAX(H407:H456)</f>
        <v>0</v>
      </c>
      <c r="Y22" s="223" t="s">
        <v>468</v>
      </c>
      <c r="Z22" s="223">
        <f>SUM(L407:L456)</f>
        <v>0</v>
      </c>
      <c r="AA22" s="223" t="s">
        <v>469</v>
      </c>
      <c r="AB22" s="223">
        <f>SUM(N407:N456)</f>
        <v>0</v>
      </c>
      <c r="AD22" s="323">
        <f>W22</f>
        <v>0</v>
      </c>
      <c r="AE22" s="324">
        <f>W23</f>
        <v>0</v>
      </c>
    </row>
    <row r="23" spans="2:31" ht="15.95" customHeight="1" x14ac:dyDescent="0.15">
      <c r="B23" s="137">
        <v>16</v>
      </c>
      <c r="C23" s="138"/>
      <c r="D23" s="138"/>
      <c r="E23" s="138"/>
      <c r="F23" s="138"/>
      <c r="G23" s="139"/>
      <c r="H23" s="219"/>
      <c r="I23" s="220"/>
      <c r="J23" s="138"/>
      <c r="K23" s="139"/>
      <c r="L23" s="221"/>
      <c r="M23" s="221"/>
      <c r="N23" s="221"/>
      <c r="O23" s="205" t="str">
        <f>IF(L23="","",ROUNDUP(((L23-N23)/(M23-N23)),1))</f>
        <v/>
      </c>
      <c r="T23" s="322"/>
      <c r="U23" s="322"/>
      <c r="V23" s="140" t="s">
        <v>471</v>
      </c>
      <c r="W23" s="223">
        <f>MIN(I407:I456)</f>
        <v>0</v>
      </c>
      <c r="X23" s="223">
        <f>MAX(I407:I456)</f>
        <v>0</v>
      </c>
      <c r="Y23" s="223" t="s">
        <v>472</v>
      </c>
      <c r="Z23" s="223">
        <f>SUM(M407:M456)</f>
        <v>0</v>
      </c>
      <c r="AA23" s="223"/>
      <c r="AB23" s="223"/>
      <c r="AD23" s="322"/>
      <c r="AE23" s="322"/>
    </row>
    <row r="24" spans="2:31" ht="15.95" customHeight="1" x14ac:dyDescent="0.15">
      <c r="B24" s="141">
        <v>17</v>
      </c>
      <c r="C24" s="142"/>
      <c r="D24" s="142"/>
      <c r="E24" s="142"/>
      <c r="F24" s="142"/>
      <c r="G24" s="142"/>
      <c r="H24" s="226"/>
      <c r="I24" s="227"/>
      <c r="J24" s="142"/>
      <c r="K24" s="142"/>
      <c r="L24" s="228"/>
      <c r="M24" s="228"/>
      <c r="N24" s="228"/>
      <c r="O24" s="206" t="str">
        <f t="shared" si="0"/>
        <v/>
      </c>
    </row>
    <row r="25" spans="2:31" ht="15.95" customHeight="1" x14ac:dyDescent="0.15">
      <c r="B25" s="141">
        <v>18</v>
      </c>
      <c r="C25" s="142"/>
      <c r="D25" s="142"/>
      <c r="E25" s="142"/>
      <c r="F25" s="142"/>
      <c r="G25" s="142"/>
      <c r="H25" s="226"/>
      <c r="I25" s="227"/>
      <c r="J25" s="142"/>
      <c r="K25" s="142"/>
      <c r="L25" s="228"/>
      <c r="M25" s="228"/>
      <c r="N25" s="228"/>
      <c r="O25" s="206" t="str">
        <f t="shared" si="0"/>
        <v/>
      </c>
    </row>
    <row r="26" spans="2:31" ht="15.95" customHeight="1" x14ac:dyDescent="0.15">
      <c r="B26" s="141">
        <v>19</v>
      </c>
      <c r="C26" s="142"/>
      <c r="D26" s="142"/>
      <c r="E26" s="142"/>
      <c r="F26" s="142"/>
      <c r="G26" s="142"/>
      <c r="H26" s="226"/>
      <c r="I26" s="227"/>
      <c r="J26" s="142"/>
      <c r="K26" s="142"/>
      <c r="L26" s="228"/>
      <c r="M26" s="228"/>
      <c r="N26" s="228"/>
      <c r="O26" s="206" t="str">
        <f t="shared" si="0"/>
        <v/>
      </c>
    </row>
    <row r="27" spans="2:31" ht="15.95" customHeight="1" x14ac:dyDescent="0.15">
      <c r="B27" s="143">
        <v>20</v>
      </c>
      <c r="C27" s="144"/>
      <c r="D27" s="144"/>
      <c r="E27" s="144"/>
      <c r="F27" s="144"/>
      <c r="G27" s="145"/>
      <c r="H27" s="229"/>
      <c r="I27" s="230"/>
      <c r="J27" s="144"/>
      <c r="K27" s="145"/>
      <c r="L27" s="231"/>
      <c r="M27" s="231"/>
      <c r="N27" s="231"/>
      <c r="O27" s="207" t="str">
        <f t="shared" si="0"/>
        <v/>
      </c>
    </row>
    <row r="28" spans="2:31" ht="15.95" customHeight="1" x14ac:dyDescent="0.15">
      <c r="B28" s="137">
        <v>21</v>
      </c>
      <c r="C28" s="138"/>
      <c r="D28" s="138"/>
      <c r="E28" s="138"/>
      <c r="F28" s="138"/>
      <c r="G28" s="139"/>
      <c r="H28" s="219"/>
      <c r="I28" s="220"/>
      <c r="J28" s="138"/>
      <c r="K28" s="139"/>
      <c r="L28" s="221"/>
      <c r="M28" s="221"/>
      <c r="N28" s="221"/>
      <c r="O28" s="205" t="str">
        <f>IF(L28="","",ROUNDUP(((L28-N28)/(M28-N28)),1))</f>
        <v/>
      </c>
    </row>
    <row r="29" spans="2:31" ht="15.95" customHeight="1" x14ac:dyDescent="0.15">
      <c r="B29" s="141">
        <v>22</v>
      </c>
      <c r="C29" s="142"/>
      <c r="D29" s="142"/>
      <c r="E29" s="142"/>
      <c r="F29" s="142"/>
      <c r="G29" s="142"/>
      <c r="H29" s="226"/>
      <c r="I29" s="227"/>
      <c r="J29" s="142"/>
      <c r="K29" s="142"/>
      <c r="L29" s="228"/>
      <c r="M29" s="228"/>
      <c r="N29" s="228"/>
      <c r="O29" s="206" t="str">
        <f t="shared" si="0"/>
        <v/>
      </c>
    </row>
    <row r="30" spans="2:31" ht="15.95" customHeight="1" x14ac:dyDescent="0.15">
      <c r="B30" s="141">
        <v>23</v>
      </c>
      <c r="C30" s="142"/>
      <c r="D30" s="142"/>
      <c r="E30" s="142"/>
      <c r="F30" s="142"/>
      <c r="G30" s="142"/>
      <c r="H30" s="226"/>
      <c r="I30" s="227"/>
      <c r="J30" s="142"/>
      <c r="K30" s="142"/>
      <c r="L30" s="228"/>
      <c r="M30" s="228"/>
      <c r="N30" s="228"/>
      <c r="O30" s="206" t="str">
        <f t="shared" si="0"/>
        <v/>
      </c>
    </row>
    <row r="31" spans="2:31" ht="15.95" customHeight="1" x14ac:dyDescent="0.15">
      <c r="B31" s="141">
        <v>24</v>
      </c>
      <c r="C31" s="142"/>
      <c r="D31" s="142"/>
      <c r="E31" s="142"/>
      <c r="F31" s="142"/>
      <c r="G31" s="142"/>
      <c r="H31" s="226"/>
      <c r="I31" s="227"/>
      <c r="J31" s="142"/>
      <c r="K31" s="142"/>
      <c r="L31" s="228"/>
      <c r="M31" s="228"/>
      <c r="N31" s="228"/>
      <c r="O31" s="206" t="str">
        <f t="shared" si="0"/>
        <v/>
      </c>
    </row>
    <row r="32" spans="2:31" ht="15.95" customHeight="1" x14ac:dyDescent="0.15">
      <c r="B32" s="143">
        <v>25</v>
      </c>
      <c r="C32" s="144"/>
      <c r="D32" s="144"/>
      <c r="E32" s="144"/>
      <c r="F32" s="144"/>
      <c r="G32" s="145"/>
      <c r="H32" s="229"/>
      <c r="I32" s="230"/>
      <c r="J32" s="144"/>
      <c r="K32" s="145"/>
      <c r="L32" s="231"/>
      <c r="M32" s="231"/>
      <c r="N32" s="231"/>
      <c r="O32" s="207" t="str">
        <f t="shared" si="0"/>
        <v/>
      </c>
    </row>
    <row r="33" spans="2:15" ht="15.95" customHeight="1" x14ac:dyDescent="0.15">
      <c r="B33" s="137">
        <v>26</v>
      </c>
      <c r="C33" s="138"/>
      <c r="D33" s="138"/>
      <c r="E33" s="138"/>
      <c r="F33" s="138"/>
      <c r="G33" s="139"/>
      <c r="H33" s="219"/>
      <c r="I33" s="220"/>
      <c r="J33" s="138"/>
      <c r="K33" s="139"/>
      <c r="L33" s="221"/>
      <c r="M33" s="221"/>
      <c r="N33" s="221"/>
      <c r="O33" s="205" t="str">
        <f>IF(L33="","",ROUNDUP(((L33-N33)/(M33-N33)),1))</f>
        <v/>
      </c>
    </row>
    <row r="34" spans="2:15" ht="15.95" customHeight="1" x14ac:dyDescent="0.15">
      <c r="B34" s="141">
        <v>27</v>
      </c>
      <c r="C34" s="142"/>
      <c r="D34" s="142"/>
      <c r="E34" s="142"/>
      <c r="F34" s="142"/>
      <c r="G34" s="142"/>
      <c r="H34" s="226"/>
      <c r="I34" s="227"/>
      <c r="J34" s="142"/>
      <c r="K34" s="142"/>
      <c r="L34" s="228"/>
      <c r="M34" s="228"/>
      <c r="N34" s="228"/>
      <c r="O34" s="206" t="str">
        <f t="shared" si="0"/>
        <v/>
      </c>
    </row>
    <row r="35" spans="2:15" ht="15.95" customHeight="1" x14ac:dyDescent="0.15">
      <c r="B35" s="141">
        <v>28</v>
      </c>
      <c r="C35" s="142"/>
      <c r="D35" s="142"/>
      <c r="E35" s="142"/>
      <c r="F35" s="142"/>
      <c r="G35" s="142"/>
      <c r="H35" s="226"/>
      <c r="I35" s="227"/>
      <c r="J35" s="142"/>
      <c r="K35" s="142"/>
      <c r="L35" s="228"/>
      <c r="M35" s="228"/>
      <c r="N35" s="228"/>
      <c r="O35" s="206" t="str">
        <f t="shared" si="0"/>
        <v/>
      </c>
    </row>
    <row r="36" spans="2:15" ht="15.95" customHeight="1" x14ac:dyDescent="0.15">
      <c r="B36" s="141">
        <v>29</v>
      </c>
      <c r="C36" s="142"/>
      <c r="D36" s="142"/>
      <c r="E36" s="142"/>
      <c r="F36" s="142"/>
      <c r="G36" s="142"/>
      <c r="H36" s="226"/>
      <c r="I36" s="227"/>
      <c r="J36" s="142"/>
      <c r="K36" s="142"/>
      <c r="L36" s="228"/>
      <c r="M36" s="228"/>
      <c r="N36" s="228"/>
      <c r="O36" s="206" t="str">
        <f t="shared" si="0"/>
        <v/>
      </c>
    </row>
    <row r="37" spans="2:15" ht="15.95" customHeight="1" x14ac:dyDescent="0.15">
      <c r="B37" s="143">
        <v>30</v>
      </c>
      <c r="C37" s="144"/>
      <c r="D37" s="144"/>
      <c r="E37" s="144"/>
      <c r="F37" s="144"/>
      <c r="G37" s="145"/>
      <c r="H37" s="229"/>
      <c r="I37" s="230"/>
      <c r="J37" s="144"/>
      <c r="K37" s="145"/>
      <c r="L37" s="231"/>
      <c r="M37" s="231"/>
      <c r="N37" s="231"/>
      <c r="O37" s="207" t="str">
        <f t="shared" si="0"/>
        <v/>
      </c>
    </row>
    <row r="38" spans="2:15" ht="15.95" customHeight="1" x14ac:dyDescent="0.15">
      <c r="B38" s="137">
        <v>31</v>
      </c>
      <c r="C38" s="138"/>
      <c r="D38" s="138"/>
      <c r="E38" s="138"/>
      <c r="F38" s="138"/>
      <c r="G38" s="139"/>
      <c r="H38" s="219"/>
      <c r="I38" s="220"/>
      <c r="J38" s="138"/>
      <c r="K38" s="139"/>
      <c r="L38" s="221"/>
      <c r="M38" s="221"/>
      <c r="N38" s="221"/>
      <c r="O38" s="205" t="str">
        <f t="shared" si="0"/>
        <v/>
      </c>
    </row>
    <row r="39" spans="2:15" ht="15.95" customHeight="1" x14ac:dyDescent="0.15">
      <c r="B39" s="141">
        <v>32</v>
      </c>
      <c r="C39" s="142"/>
      <c r="D39" s="142"/>
      <c r="E39" s="142"/>
      <c r="F39" s="142"/>
      <c r="G39" s="142"/>
      <c r="H39" s="226"/>
      <c r="I39" s="227"/>
      <c r="J39" s="142"/>
      <c r="K39" s="142"/>
      <c r="L39" s="228"/>
      <c r="M39" s="228"/>
      <c r="N39" s="228"/>
      <c r="O39" s="206" t="str">
        <f t="shared" si="0"/>
        <v/>
      </c>
    </row>
    <row r="40" spans="2:15" ht="15.95" customHeight="1" x14ac:dyDescent="0.15">
      <c r="B40" s="141">
        <v>33</v>
      </c>
      <c r="C40" s="142"/>
      <c r="D40" s="142"/>
      <c r="E40" s="142"/>
      <c r="F40" s="142"/>
      <c r="G40" s="142"/>
      <c r="H40" s="226"/>
      <c r="I40" s="227"/>
      <c r="J40" s="142"/>
      <c r="K40" s="142"/>
      <c r="L40" s="228"/>
      <c r="M40" s="228"/>
      <c r="N40" s="228"/>
      <c r="O40" s="206" t="str">
        <f t="shared" si="0"/>
        <v/>
      </c>
    </row>
    <row r="41" spans="2:15" ht="15.95" customHeight="1" x14ac:dyDescent="0.15">
      <c r="B41" s="141">
        <v>34</v>
      </c>
      <c r="C41" s="142"/>
      <c r="D41" s="142"/>
      <c r="E41" s="142"/>
      <c r="F41" s="142"/>
      <c r="G41" s="142"/>
      <c r="H41" s="226"/>
      <c r="I41" s="227"/>
      <c r="J41" s="142"/>
      <c r="K41" s="142"/>
      <c r="L41" s="228"/>
      <c r="M41" s="228"/>
      <c r="N41" s="228"/>
      <c r="O41" s="206" t="str">
        <f t="shared" si="0"/>
        <v/>
      </c>
    </row>
    <row r="42" spans="2:15" ht="15.95" customHeight="1" x14ac:dyDescent="0.15">
      <c r="B42" s="143">
        <v>35</v>
      </c>
      <c r="C42" s="144"/>
      <c r="D42" s="144"/>
      <c r="E42" s="144"/>
      <c r="F42" s="144"/>
      <c r="G42" s="145"/>
      <c r="H42" s="229"/>
      <c r="I42" s="230"/>
      <c r="J42" s="144"/>
      <c r="K42" s="145"/>
      <c r="L42" s="231"/>
      <c r="M42" s="231"/>
      <c r="N42" s="231"/>
      <c r="O42" s="207" t="str">
        <f t="shared" si="0"/>
        <v/>
      </c>
    </row>
    <row r="43" spans="2:15" ht="15.95" customHeight="1" x14ac:dyDescent="0.15">
      <c r="B43" s="137">
        <v>36</v>
      </c>
      <c r="C43" s="138"/>
      <c r="D43" s="138"/>
      <c r="E43" s="138"/>
      <c r="F43" s="138"/>
      <c r="G43" s="139"/>
      <c r="H43" s="219"/>
      <c r="I43" s="220"/>
      <c r="J43" s="138"/>
      <c r="K43" s="139"/>
      <c r="L43" s="221"/>
      <c r="M43" s="221"/>
      <c r="N43" s="221"/>
      <c r="O43" s="205" t="str">
        <f t="shared" si="0"/>
        <v/>
      </c>
    </row>
    <row r="44" spans="2:15" ht="15.95" customHeight="1" x14ac:dyDescent="0.15">
      <c r="B44" s="141">
        <v>37</v>
      </c>
      <c r="C44" s="142"/>
      <c r="D44" s="142"/>
      <c r="E44" s="142"/>
      <c r="F44" s="142"/>
      <c r="G44" s="142"/>
      <c r="H44" s="226"/>
      <c r="I44" s="227"/>
      <c r="J44" s="142"/>
      <c r="K44" s="142"/>
      <c r="L44" s="228"/>
      <c r="M44" s="228"/>
      <c r="N44" s="228"/>
      <c r="O44" s="206" t="str">
        <f t="shared" si="0"/>
        <v/>
      </c>
    </row>
    <row r="45" spans="2:15" ht="15.95" customHeight="1" x14ac:dyDescent="0.15">
      <c r="B45" s="141">
        <v>38</v>
      </c>
      <c r="C45" s="142"/>
      <c r="D45" s="142"/>
      <c r="E45" s="142"/>
      <c r="F45" s="142"/>
      <c r="G45" s="142"/>
      <c r="H45" s="226"/>
      <c r="I45" s="227"/>
      <c r="J45" s="142"/>
      <c r="K45" s="142"/>
      <c r="L45" s="228"/>
      <c r="M45" s="228"/>
      <c r="N45" s="228"/>
      <c r="O45" s="206" t="str">
        <f t="shared" si="0"/>
        <v/>
      </c>
    </row>
    <row r="46" spans="2:15" ht="15.95" customHeight="1" x14ac:dyDescent="0.15">
      <c r="B46" s="141">
        <v>39</v>
      </c>
      <c r="C46" s="142"/>
      <c r="D46" s="142"/>
      <c r="E46" s="142"/>
      <c r="F46" s="142"/>
      <c r="G46" s="142"/>
      <c r="H46" s="226"/>
      <c r="I46" s="227"/>
      <c r="J46" s="142"/>
      <c r="K46" s="142"/>
      <c r="L46" s="228"/>
      <c r="M46" s="228"/>
      <c r="N46" s="228"/>
      <c r="O46" s="206" t="str">
        <f t="shared" si="0"/>
        <v/>
      </c>
    </row>
    <row r="47" spans="2:15" ht="15.95" customHeight="1" x14ac:dyDescent="0.15">
      <c r="B47" s="143">
        <v>40</v>
      </c>
      <c r="C47" s="144"/>
      <c r="D47" s="144"/>
      <c r="E47" s="144"/>
      <c r="F47" s="144"/>
      <c r="G47" s="145"/>
      <c r="H47" s="229"/>
      <c r="I47" s="230"/>
      <c r="J47" s="144"/>
      <c r="K47" s="145"/>
      <c r="L47" s="231"/>
      <c r="M47" s="231"/>
      <c r="N47" s="231"/>
      <c r="O47" s="208" t="str">
        <f t="shared" si="0"/>
        <v/>
      </c>
    </row>
    <row r="48" spans="2:15" ht="15.95" customHeight="1" x14ac:dyDescent="0.15">
      <c r="B48" s="137">
        <v>41</v>
      </c>
      <c r="C48" s="138"/>
      <c r="D48" s="138"/>
      <c r="E48" s="138"/>
      <c r="F48" s="138"/>
      <c r="G48" s="139"/>
      <c r="H48" s="219"/>
      <c r="I48" s="220"/>
      <c r="J48" s="138"/>
      <c r="K48" s="139"/>
      <c r="L48" s="221"/>
      <c r="M48" s="221"/>
      <c r="N48" s="221"/>
      <c r="O48" s="205" t="str">
        <f t="shared" si="0"/>
        <v/>
      </c>
    </row>
    <row r="49" spans="1:36" ht="15.95" customHeight="1" x14ac:dyDescent="0.15">
      <c r="B49" s="141">
        <v>42</v>
      </c>
      <c r="C49" s="142"/>
      <c r="D49" s="142"/>
      <c r="E49" s="142"/>
      <c r="F49" s="142"/>
      <c r="G49" s="142"/>
      <c r="H49" s="226"/>
      <c r="I49" s="227"/>
      <c r="J49" s="142"/>
      <c r="K49" s="142"/>
      <c r="L49" s="228"/>
      <c r="M49" s="228"/>
      <c r="N49" s="228"/>
      <c r="O49" s="206" t="str">
        <f t="shared" si="0"/>
        <v/>
      </c>
    </row>
    <row r="50" spans="1:36" ht="15.95" customHeight="1" x14ac:dyDescent="0.15">
      <c r="B50" s="141">
        <v>43</v>
      </c>
      <c r="C50" s="142"/>
      <c r="D50" s="142"/>
      <c r="E50" s="142"/>
      <c r="F50" s="142"/>
      <c r="G50" s="142"/>
      <c r="H50" s="226"/>
      <c r="I50" s="227"/>
      <c r="J50" s="142"/>
      <c r="K50" s="142"/>
      <c r="L50" s="228"/>
      <c r="M50" s="228"/>
      <c r="N50" s="228"/>
      <c r="O50" s="206" t="str">
        <f t="shared" si="0"/>
        <v/>
      </c>
    </row>
    <row r="51" spans="1:36" ht="15.95" customHeight="1" x14ac:dyDescent="0.15">
      <c r="B51" s="141">
        <v>44</v>
      </c>
      <c r="C51" s="142"/>
      <c r="D51" s="142"/>
      <c r="E51" s="142"/>
      <c r="F51" s="142"/>
      <c r="G51" s="142"/>
      <c r="H51" s="226"/>
      <c r="I51" s="227"/>
      <c r="J51" s="142"/>
      <c r="K51" s="142"/>
      <c r="L51" s="228"/>
      <c r="M51" s="228"/>
      <c r="N51" s="228"/>
      <c r="O51" s="206" t="str">
        <f t="shared" si="0"/>
        <v/>
      </c>
    </row>
    <row r="52" spans="1:36" ht="15.95" customHeight="1" x14ac:dyDescent="0.15">
      <c r="B52" s="143">
        <v>45</v>
      </c>
      <c r="C52" s="144"/>
      <c r="D52" s="144"/>
      <c r="E52" s="144"/>
      <c r="F52" s="144"/>
      <c r="G52" s="145"/>
      <c r="H52" s="229"/>
      <c r="I52" s="230"/>
      <c r="J52" s="144"/>
      <c r="K52" s="145"/>
      <c r="L52" s="231"/>
      <c r="M52" s="231"/>
      <c r="N52" s="231"/>
      <c r="O52" s="207" t="str">
        <f t="shared" si="0"/>
        <v/>
      </c>
    </row>
    <row r="53" spans="1:36" ht="15.95" customHeight="1" x14ac:dyDescent="0.15">
      <c r="B53" s="137">
        <v>46</v>
      </c>
      <c r="C53" s="138"/>
      <c r="D53" s="138"/>
      <c r="E53" s="138"/>
      <c r="F53" s="138"/>
      <c r="G53" s="139"/>
      <c r="H53" s="219"/>
      <c r="I53" s="220"/>
      <c r="J53" s="138"/>
      <c r="K53" s="139"/>
      <c r="L53" s="221"/>
      <c r="M53" s="221"/>
      <c r="N53" s="221"/>
      <c r="O53" s="205" t="str">
        <f t="shared" si="0"/>
        <v/>
      </c>
    </row>
    <row r="54" spans="1:36" ht="15.95" customHeight="1" x14ac:dyDescent="0.15">
      <c r="B54" s="141">
        <v>47</v>
      </c>
      <c r="C54" s="142"/>
      <c r="D54" s="142"/>
      <c r="E54" s="142"/>
      <c r="F54" s="142"/>
      <c r="G54" s="142"/>
      <c r="H54" s="226"/>
      <c r="I54" s="227"/>
      <c r="J54" s="142"/>
      <c r="K54" s="142"/>
      <c r="L54" s="228"/>
      <c r="M54" s="228"/>
      <c r="N54" s="228"/>
      <c r="O54" s="206" t="str">
        <f t="shared" si="0"/>
        <v/>
      </c>
    </row>
    <row r="55" spans="1:36" ht="15.95" customHeight="1" x14ac:dyDescent="0.15">
      <c r="B55" s="141">
        <v>48</v>
      </c>
      <c r="C55" s="142"/>
      <c r="D55" s="142"/>
      <c r="E55" s="142"/>
      <c r="F55" s="142"/>
      <c r="G55" s="142"/>
      <c r="H55" s="226"/>
      <c r="I55" s="227"/>
      <c r="J55" s="142"/>
      <c r="K55" s="142"/>
      <c r="L55" s="228"/>
      <c r="M55" s="228"/>
      <c r="N55" s="228"/>
      <c r="O55" s="206" t="str">
        <f t="shared" si="0"/>
        <v/>
      </c>
    </row>
    <row r="56" spans="1:36" ht="15.95" customHeight="1" x14ac:dyDescent="0.15">
      <c r="B56" s="141">
        <v>49</v>
      </c>
      <c r="C56" s="142"/>
      <c r="D56" s="142"/>
      <c r="E56" s="142"/>
      <c r="F56" s="142"/>
      <c r="G56" s="142"/>
      <c r="H56" s="226"/>
      <c r="I56" s="227"/>
      <c r="J56" s="142"/>
      <c r="K56" s="142"/>
      <c r="L56" s="228"/>
      <c r="M56" s="228"/>
      <c r="N56" s="228"/>
      <c r="O56" s="206" t="str">
        <f t="shared" si="0"/>
        <v/>
      </c>
    </row>
    <row r="57" spans="1:36" ht="15.95" customHeight="1" x14ac:dyDescent="0.15">
      <c r="B57" s="143">
        <v>50</v>
      </c>
      <c r="C57" s="144"/>
      <c r="D57" s="144"/>
      <c r="E57" s="144"/>
      <c r="F57" s="144"/>
      <c r="G57" s="145"/>
      <c r="H57" s="229"/>
      <c r="I57" s="230"/>
      <c r="J57" s="144"/>
      <c r="K57" s="145"/>
      <c r="L57" s="231"/>
      <c r="M57" s="231"/>
      <c r="N57" s="231"/>
      <c r="O57" s="208" t="str">
        <f t="shared" si="0"/>
        <v/>
      </c>
    </row>
    <row r="58" spans="1:36" ht="20.100000000000001" customHeight="1" x14ac:dyDescent="0.15">
      <c r="C58" s="146"/>
      <c r="D58" s="146"/>
      <c r="E58" s="146"/>
      <c r="F58" s="146"/>
      <c r="G58" s="146"/>
      <c r="H58" s="232"/>
      <c r="I58" s="233"/>
      <c r="J58" s="146"/>
      <c r="K58" s="146"/>
      <c r="L58" s="234"/>
      <c r="M58" s="234"/>
      <c r="N58" s="234"/>
    </row>
    <row r="59" spans="1:36" s="96" customFormat="1" ht="20.100000000000001" customHeight="1" x14ac:dyDescent="0.15">
      <c r="A59" s="272" t="s">
        <v>444</v>
      </c>
      <c r="B59" s="272"/>
      <c r="C59" s="272"/>
      <c r="D59" s="272"/>
      <c r="E59" s="272"/>
      <c r="F59" s="272"/>
      <c r="G59" s="272"/>
      <c r="H59" s="272"/>
      <c r="I59" s="272"/>
      <c r="J59" s="272"/>
      <c r="K59" s="272"/>
      <c r="L59" s="272"/>
      <c r="M59" s="272"/>
      <c r="N59" s="272"/>
      <c r="O59" s="272"/>
      <c r="P59" s="7"/>
      <c r="Q59" s="7"/>
      <c r="R59" s="7"/>
      <c r="S59" s="7"/>
      <c r="T59" s="7"/>
      <c r="U59" s="7"/>
      <c r="V59" s="7"/>
      <c r="W59" s="7"/>
      <c r="X59" s="7"/>
      <c r="Y59" s="7"/>
      <c r="Z59" s="7"/>
      <c r="AA59" s="7"/>
      <c r="AB59" s="7"/>
      <c r="AC59" s="7"/>
      <c r="AD59" s="7"/>
      <c r="AE59" s="7"/>
      <c r="AF59" s="7"/>
      <c r="AG59" s="7"/>
      <c r="AH59" s="7"/>
      <c r="AI59" s="7"/>
      <c r="AJ59" s="7"/>
    </row>
    <row r="60" spans="1:36" ht="18" customHeight="1" x14ac:dyDescent="0.15">
      <c r="B60" s="30" t="s">
        <v>481</v>
      </c>
    </row>
    <row r="61" spans="1:36" ht="18" customHeight="1" x14ac:dyDescent="0.15">
      <c r="B61" s="316" t="s">
        <v>446</v>
      </c>
      <c r="C61" s="316" t="s">
        <v>447</v>
      </c>
      <c r="D61" s="316" t="s">
        <v>448</v>
      </c>
      <c r="E61" s="316" t="s">
        <v>449</v>
      </c>
      <c r="F61" s="316" t="s">
        <v>450</v>
      </c>
      <c r="G61" s="318" t="s">
        <v>451</v>
      </c>
      <c r="H61" s="319"/>
      <c r="I61" s="319"/>
      <c r="J61" s="319"/>
      <c r="K61" s="319"/>
      <c r="L61" s="319"/>
      <c r="M61" s="319"/>
      <c r="N61" s="319"/>
      <c r="O61" s="320"/>
    </row>
    <row r="62" spans="1:36" ht="30" customHeight="1" x14ac:dyDescent="0.15">
      <c r="B62" s="316"/>
      <c r="C62" s="316"/>
      <c r="D62" s="316"/>
      <c r="E62" s="316"/>
      <c r="F62" s="316"/>
      <c r="G62" s="318" t="s">
        <v>452</v>
      </c>
      <c r="H62" s="319"/>
      <c r="I62" s="319"/>
      <c r="J62" s="320"/>
      <c r="K62" s="318" t="s">
        <v>453</v>
      </c>
      <c r="L62" s="319"/>
      <c r="M62" s="319"/>
      <c r="N62" s="319"/>
      <c r="O62" s="320"/>
    </row>
    <row r="63" spans="1:36" ht="68.099999999999994" customHeight="1" x14ac:dyDescent="0.15">
      <c r="B63" s="316"/>
      <c r="C63" s="316"/>
      <c r="D63" s="316"/>
      <c r="E63" s="317"/>
      <c r="F63" s="317"/>
      <c r="G63" s="134" t="s">
        <v>454</v>
      </c>
      <c r="H63" s="214" t="s">
        <v>455</v>
      </c>
      <c r="I63" s="215" t="s">
        <v>456</v>
      </c>
      <c r="J63" s="321" t="s">
        <v>457</v>
      </c>
      <c r="K63" s="134" t="s">
        <v>454</v>
      </c>
      <c r="L63" s="215" t="s">
        <v>458</v>
      </c>
      <c r="M63" s="215" t="s">
        <v>459</v>
      </c>
      <c r="N63" s="215" t="s">
        <v>460</v>
      </c>
      <c r="O63" s="315" t="s">
        <v>420</v>
      </c>
    </row>
    <row r="64" spans="1:36" ht="18" customHeight="1" x14ac:dyDescent="0.15">
      <c r="B64" s="316"/>
      <c r="C64" s="316"/>
      <c r="D64" s="316"/>
      <c r="E64" s="135" t="s">
        <v>461</v>
      </c>
      <c r="F64" s="135" t="s">
        <v>462</v>
      </c>
      <c r="G64" s="135"/>
      <c r="H64" s="216" t="s">
        <v>463</v>
      </c>
      <c r="I64" s="217" t="s">
        <v>464</v>
      </c>
      <c r="J64" s="321"/>
      <c r="K64" s="136"/>
      <c r="L64" s="217" t="s">
        <v>422</v>
      </c>
      <c r="M64" s="217" t="s">
        <v>422</v>
      </c>
      <c r="N64" s="217" t="s">
        <v>422</v>
      </c>
      <c r="O64" s="315"/>
    </row>
    <row r="65" spans="2:15" ht="15.95" customHeight="1" x14ac:dyDescent="0.15">
      <c r="B65" s="147">
        <v>51</v>
      </c>
      <c r="C65" s="139"/>
      <c r="D65" s="139"/>
      <c r="E65" s="139"/>
      <c r="F65" s="138"/>
      <c r="G65" s="139"/>
      <c r="H65" s="219"/>
      <c r="I65" s="220"/>
      <c r="J65" s="138"/>
      <c r="K65" s="139"/>
      <c r="L65" s="221"/>
      <c r="M65" s="221"/>
      <c r="N65" s="221"/>
      <c r="O65" s="205" t="str">
        <f>IF(L65="","",ROUNDUP(((L65-N65)/(M65-N65)),1))</f>
        <v/>
      </c>
    </row>
    <row r="66" spans="2:15" ht="15.95" customHeight="1" x14ac:dyDescent="0.15">
      <c r="B66" s="141">
        <v>52</v>
      </c>
      <c r="C66" s="142"/>
      <c r="D66" s="142"/>
      <c r="E66" s="142"/>
      <c r="F66" s="142"/>
      <c r="G66" s="142"/>
      <c r="H66" s="226"/>
      <c r="I66" s="227"/>
      <c r="J66" s="142"/>
      <c r="K66" s="142"/>
      <c r="L66" s="228"/>
      <c r="M66" s="228"/>
      <c r="N66" s="228"/>
      <c r="O66" s="206" t="str">
        <f t="shared" ref="O66:O69" si="1">IF(L66="","",ROUNDUP(((L66-N66)/(M66-N66)),1))</f>
        <v/>
      </c>
    </row>
    <row r="67" spans="2:15" ht="15.95" customHeight="1" x14ac:dyDescent="0.15">
      <c r="B67" s="141">
        <v>53</v>
      </c>
      <c r="C67" s="142"/>
      <c r="D67" s="142"/>
      <c r="E67" s="142"/>
      <c r="F67" s="142"/>
      <c r="G67" s="142"/>
      <c r="H67" s="226"/>
      <c r="I67" s="227"/>
      <c r="J67" s="142"/>
      <c r="K67" s="142"/>
      <c r="L67" s="228"/>
      <c r="M67" s="228"/>
      <c r="N67" s="228"/>
      <c r="O67" s="206" t="str">
        <f t="shared" si="1"/>
        <v/>
      </c>
    </row>
    <row r="68" spans="2:15" ht="15.95" customHeight="1" x14ac:dyDescent="0.15">
      <c r="B68" s="141">
        <v>54</v>
      </c>
      <c r="C68" s="142"/>
      <c r="D68" s="142"/>
      <c r="E68" s="142"/>
      <c r="F68" s="142"/>
      <c r="G68" s="142"/>
      <c r="H68" s="226"/>
      <c r="I68" s="227"/>
      <c r="J68" s="142"/>
      <c r="K68" s="142"/>
      <c r="L68" s="228"/>
      <c r="M68" s="228"/>
      <c r="N68" s="228"/>
      <c r="O68" s="206" t="str">
        <f t="shared" si="1"/>
        <v/>
      </c>
    </row>
    <row r="69" spans="2:15" ht="15.95" customHeight="1" x14ac:dyDescent="0.15">
      <c r="B69" s="148">
        <v>55</v>
      </c>
      <c r="C69" s="145"/>
      <c r="D69" s="145"/>
      <c r="E69" s="145"/>
      <c r="F69" s="144"/>
      <c r="G69" s="145"/>
      <c r="H69" s="229"/>
      <c r="I69" s="230"/>
      <c r="J69" s="144"/>
      <c r="K69" s="145"/>
      <c r="L69" s="231"/>
      <c r="M69" s="231"/>
      <c r="N69" s="231"/>
      <c r="O69" s="207" t="str">
        <f t="shared" si="1"/>
        <v/>
      </c>
    </row>
    <row r="70" spans="2:15" ht="15.95" customHeight="1" x14ac:dyDescent="0.15">
      <c r="B70" s="147">
        <v>56</v>
      </c>
      <c r="C70" s="139"/>
      <c r="D70" s="139"/>
      <c r="E70" s="139"/>
      <c r="F70" s="138"/>
      <c r="G70" s="139"/>
      <c r="H70" s="219"/>
      <c r="I70" s="220"/>
      <c r="J70" s="138"/>
      <c r="K70" s="139"/>
      <c r="L70" s="221"/>
      <c r="M70" s="221"/>
      <c r="N70" s="221"/>
      <c r="O70" s="205" t="str">
        <f>IF(L70="","",ROUNDUP(((L70-N70)/(M70-N70)),1))</f>
        <v/>
      </c>
    </row>
    <row r="71" spans="2:15" ht="15.95" customHeight="1" x14ac:dyDescent="0.15">
      <c r="B71" s="141">
        <v>57</v>
      </c>
      <c r="C71" s="142"/>
      <c r="D71" s="142"/>
      <c r="E71" s="142"/>
      <c r="F71" s="142"/>
      <c r="G71" s="142"/>
      <c r="H71" s="226"/>
      <c r="I71" s="227"/>
      <c r="J71" s="142"/>
      <c r="K71" s="142"/>
      <c r="L71" s="228"/>
      <c r="M71" s="228"/>
      <c r="N71" s="228"/>
      <c r="O71" s="206" t="str">
        <f t="shared" ref="O71:O74" si="2">IF(L71="","",ROUNDUP(((L71-N71)/(M71-N71)),1))</f>
        <v/>
      </c>
    </row>
    <row r="72" spans="2:15" ht="15.95" customHeight="1" x14ac:dyDescent="0.15">
      <c r="B72" s="141">
        <v>58</v>
      </c>
      <c r="C72" s="142"/>
      <c r="D72" s="142"/>
      <c r="E72" s="142"/>
      <c r="F72" s="142"/>
      <c r="G72" s="142"/>
      <c r="H72" s="226"/>
      <c r="I72" s="227"/>
      <c r="J72" s="142"/>
      <c r="K72" s="142"/>
      <c r="L72" s="228"/>
      <c r="M72" s="228"/>
      <c r="N72" s="228"/>
      <c r="O72" s="206" t="str">
        <f t="shared" si="2"/>
        <v/>
      </c>
    </row>
    <row r="73" spans="2:15" ht="15.95" customHeight="1" x14ac:dyDescent="0.15">
      <c r="B73" s="141">
        <v>59</v>
      </c>
      <c r="C73" s="142"/>
      <c r="D73" s="142"/>
      <c r="E73" s="142"/>
      <c r="F73" s="142"/>
      <c r="G73" s="142"/>
      <c r="H73" s="226"/>
      <c r="I73" s="227"/>
      <c r="J73" s="142"/>
      <c r="K73" s="142"/>
      <c r="L73" s="228"/>
      <c r="M73" s="228"/>
      <c r="N73" s="228"/>
      <c r="O73" s="206" t="str">
        <f t="shared" si="2"/>
        <v/>
      </c>
    </row>
    <row r="74" spans="2:15" ht="15.95" customHeight="1" x14ac:dyDescent="0.15">
      <c r="B74" s="148">
        <v>60</v>
      </c>
      <c r="C74" s="145"/>
      <c r="D74" s="145"/>
      <c r="E74" s="145"/>
      <c r="F74" s="144"/>
      <c r="G74" s="145"/>
      <c r="H74" s="229"/>
      <c r="I74" s="230"/>
      <c r="J74" s="144"/>
      <c r="K74" s="145"/>
      <c r="L74" s="231"/>
      <c r="M74" s="231"/>
      <c r="N74" s="231"/>
      <c r="O74" s="207" t="str">
        <f t="shared" si="2"/>
        <v/>
      </c>
    </row>
    <row r="75" spans="2:15" ht="15.95" customHeight="1" x14ac:dyDescent="0.15">
      <c r="B75" s="147">
        <v>61</v>
      </c>
      <c r="C75" s="139"/>
      <c r="D75" s="139"/>
      <c r="E75" s="139"/>
      <c r="F75" s="139"/>
      <c r="G75" s="139"/>
      <c r="H75" s="219"/>
      <c r="I75" s="220"/>
      <c r="J75" s="138"/>
      <c r="K75" s="139"/>
      <c r="L75" s="221"/>
      <c r="M75" s="221"/>
      <c r="N75" s="221"/>
      <c r="O75" s="205" t="str">
        <f>IF(L75="","",ROUNDUP(((L75-N75)/(M75-N75)),1))</f>
        <v/>
      </c>
    </row>
    <row r="76" spans="2:15" ht="15.95" customHeight="1" x14ac:dyDescent="0.15">
      <c r="B76" s="141">
        <v>62</v>
      </c>
      <c r="C76" s="142"/>
      <c r="D76" s="142"/>
      <c r="E76" s="142"/>
      <c r="F76" s="142"/>
      <c r="G76" s="142"/>
      <c r="H76" s="226"/>
      <c r="I76" s="227"/>
      <c r="J76" s="142"/>
      <c r="K76" s="142"/>
      <c r="L76" s="228"/>
      <c r="M76" s="228"/>
      <c r="N76" s="228"/>
      <c r="O76" s="206" t="str">
        <f t="shared" ref="O76:O79" si="3">IF(L76="","",ROUNDUP(((L76-N76)/(M76-N76)),1))</f>
        <v/>
      </c>
    </row>
    <row r="77" spans="2:15" ht="15.95" customHeight="1" x14ac:dyDescent="0.15">
      <c r="B77" s="141">
        <v>63</v>
      </c>
      <c r="C77" s="142"/>
      <c r="D77" s="142"/>
      <c r="E77" s="142"/>
      <c r="F77" s="142"/>
      <c r="G77" s="142"/>
      <c r="H77" s="226"/>
      <c r="I77" s="227"/>
      <c r="J77" s="142"/>
      <c r="K77" s="142"/>
      <c r="L77" s="228"/>
      <c r="M77" s="228"/>
      <c r="N77" s="228"/>
      <c r="O77" s="206" t="str">
        <f t="shared" si="3"/>
        <v/>
      </c>
    </row>
    <row r="78" spans="2:15" ht="15.95" customHeight="1" x14ac:dyDescent="0.15">
      <c r="B78" s="141">
        <v>64</v>
      </c>
      <c r="C78" s="142"/>
      <c r="D78" s="142"/>
      <c r="E78" s="142"/>
      <c r="F78" s="142"/>
      <c r="G78" s="142"/>
      <c r="H78" s="226"/>
      <c r="I78" s="227"/>
      <c r="J78" s="142"/>
      <c r="K78" s="142"/>
      <c r="L78" s="228"/>
      <c r="M78" s="228"/>
      <c r="N78" s="228"/>
      <c r="O78" s="206" t="str">
        <f t="shared" si="3"/>
        <v/>
      </c>
    </row>
    <row r="79" spans="2:15" ht="15.95" customHeight="1" x14ac:dyDescent="0.15">
      <c r="B79" s="148">
        <v>65</v>
      </c>
      <c r="C79" s="145"/>
      <c r="D79" s="145"/>
      <c r="E79" s="145"/>
      <c r="F79" s="145"/>
      <c r="G79" s="145"/>
      <c r="H79" s="229"/>
      <c r="I79" s="230"/>
      <c r="J79" s="144"/>
      <c r="K79" s="145"/>
      <c r="L79" s="231"/>
      <c r="M79" s="231"/>
      <c r="N79" s="231"/>
      <c r="O79" s="207" t="str">
        <f t="shared" si="3"/>
        <v/>
      </c>
    </row>
    <row r="80" spans="2:15" ht="15.95" customHeight="1" x14ac:dyDescent="0.15">
      <c r="B80" s="147">
        <v>66</v>
      </c>
      <c r="C80" s="139"/>
      <c r="D80" s="139"/>
      <c r="E80" s="139"/>
      <c r="F80" s="138"/>
      <c r="G80" s="139"/>
      <c r="H80" s="219"/>
      <c r="I80" s="220"/>
      <c r="J80" s="138"/>
      <c r="K80" s="139"/>
      <c r="L80" s="221"/>
      <c r="M80" s="221"/>
      <c r="N80" s="221"/>
      <c r="O80" s="205" t="str">
        <f>IF(L80="","",ROUNDUP(((L80-N80)/(M80-N80)),1))</f>
        <v/>
      </c>
    </row>
    <row r="81" spans="2:15" ht="15.95" customHeight="1" x14ac:dyDescent="0.15">
      <c r="B81" s="141">
        <v>67</v>
      </c>
      <c r="C81" s="142"/>
      <c r="D81" s="142"/>
      <c r="E81" s="142"/>
      <c r="F81" s="142"/>
      <c r="G81" s="142"/>
      <c r="H81" s="226"/>
      <c r="I81" s="227"/>
      <c r="J81" s="142"/>
      <c r="K81" s="142"/>
      <c r="L81" s="228"/>
      <c r="M81" s="228"/>
      <c r="N81" s="228"/>
      <c r="O81" s="206" t="str">
        <f t="shared" ref="O81:O84" si="4">IF(L81="","",ROUNDUP(((L81-N81)/(M81-N81)),1))</f>
        <v/>
      </c>
    </row>
    <row r="82" spans="2:15" ht="15.95" customHeight="1" x14ac:dyDescent="0.15">
      <c r="B82" s="141">
        <v>68</v>
      </c>
      <c r="C82" s="142"/>
      <c r="D82" s="142"/>
      <c r="E82" s="142"/>
      <c r="F82" s="142"/>
      <c r="G82" s="142"/>
      <c r="H82" s="226"/>
      <c r="I82" s="227"/>
      <c r="J82" s="142"/>
      <c r="K82" s="142"/>
      <c r="L82" s="228"/>
      <c r="M82" s="228"/>
      <c r="N82" s="228"/>
      <c r="O82" s="206" t="str">
        <f t="shared" si="4"/>
        <v/>
      </c>
    </row>
    <row r="83" spans="2:15" ht="15.95" customHeight="1" x14ac:dyDescent="0.15">
      <c r="B83" s="141">
        <v>69</v>
      </c>
      <c r="C83" s="142"/>
      <c r="D83" s="142"/>
      <c r="E83" s="142"/>
      <c r="F83" s="142"/>
      <c r="G83" s="142"/>
      <c r="H83" s="226"/>
      <c r="I83" s="227"/>
      <c r="J83" s="142"/>
      <c r="K83" s="142"/>
      <c r="L83" s="228"/>
      <c r="M83" s="228"/>
      <c r="N83" s="228"/>
      <c r="O83" s="206" t="str">
        <f t="shared" si="4"/>
        <v/>
      </c>
    </row>
    <row r="84" spans="2:15" ht="15.95" customHeight="1" x14ac:dyDescent="0.15">
      <c r="B84" s="148">
        <v>70</v>
      </c>
      <c r="C84" s="145"/>
      <c r="D84" s="145"/>
      <c r="E84" s="145"/>
      <c r="F84" s="144"/>
      <c r="G84" s="145"/>
      <c r="H84" s="229"/>
      <c r="I84" s="230"/>
      <c r="J84" s="144"/>
      <c r="K84" s="145"/>
      <c r="L84" s="231"/>
      <c r="M84" s="231"/>
      <c r="N84" s="231"/>
      <c r="O84" s="207" t="str">
        <f t="shared" si="4"/>
        <v/>
      </c>
    </row>
    <row r="85" spans="2:15" ht="15.95" customHeight="1" x14ac:dyDescent="0.15">
      <c r="B85" s="147">
        <v>71</v>
      </c>
      <c r="C85" s="139"/>
      <c r="D85" s="139"/>
      <c r="E85" s="139"/>
      <c r="F85" s="139"/>
      <c r="G85" s="139"/>
      <c r="H85" s="219"/>
      <c r="I85" s="220"/>
      <c r="J85" s="138"/>
      <c r="K85" s="139"/>
      <c r="L85" s="221"/>
      <c r="M85" s="221"/>
      <c r="N85" s="221"/>
      <c r="O85" s="205" t="str">
        <f>IF(L85="","",ROUNDUP(((L85-N85)/(M85-N85)),1))</f>
        <v/>
      </c>
    </row>
    <row r="86" spans="2:15" ht="15.95" customHeight="1" x14ac:dyDescent="0.15">
      <c r="B86" s="141">
        <v>72</v>
      </c>
      <c r="C86" s="142"/>
      <c r="D86" s="142"/>
      <c r="E86" s="142"/>
      <c r="F86" s="142"/>
      <c r="G86" s="142"/>
      <c r="H86" s="226"/>
      <c r="I86" s="227"/>
      <c r="J86" s="142"/>
      <c r="K86" s="142"/>
      <c r="L86" s="228"/>
      <c r="M86" s="228"/>
      <c r="N86" s="228"/>
      <c r="O86" s="206" t="str">
        <f t="shared" ref="O86:O89" si="5">IF(L86="","",ROUNDUP(((L86-N86)/(M86-N86)),1))</f>
        <v/>
      </c>
    </row>
    <row r="87" spans="2:15" ht="15.95" customHeight="1" x14ac:dyDescent="0.15">
      <c r="B87" s="141">
        <v>73</v>
      </c>
      <c r="C87" s="142"/>
      <c r="D87" s="142"/>
      <c r="E87" s="142"/>
      <c r="F87" s="142"/>
      <c r="G87" s="142"/>
      <c r="H87" s="226"/>
      <c r="I87" s="227"/>
      <c r="J87" s="142"/>
      <c r="K87" s="142"/>
      <c r="L87" s="228"/>
      <c r="M87" s="228"/>
      <c r="N87" s="228"/>
      <c r="O87" s="206" t="str">
        <f t="shared" si="5"/>
        <v/>
      </c>
    </row>
    <row r="88" spans="2:15" ht="15.95" customHeight="1" x14ac:dyDescent="0.15">
      <c r="B88" s="141">
        <v>74</v>
      </c>
      <c r="C88" s="142"/>
      <c r="D88" s="142"/>
      <c r="E88" s="142"/>
      <c r="F88" s="142"/>
      <c r="G88" s="142"/>
      <c r="H88" s="226"/>
      <c r="I88" s="227"/>
      <c r="J88" s="142"/>
      <c r="K88" s="142"/>
      <c r="L88" s="228"/>
      <c r="M88" s="228"/>
      <c r="N88" s="228"/>
      <c r="O88" s="206" t="str">
        <f t="shared" si="5"/>
        <v/>
      </c>
    </row>
    <row r="89" spans="2:15" ht="15.95" customHeight="1" x14ac:dyDescent="0.15">
      <c r="B89" s="148">
        <v>75</v>
      </c>
      <c r="C89" s="145"/>
      <c r="D89" s="145"/>
      <c r="E89" s="145"/>
      <c r="F89" s="145"/>
      <c r="G89" s="145"/>
      <c r="H89" s="229"/>
      <c r="I89" s="230"/>
      <c r="J89" s="144"/>
      <c r="K89" s="145"/>
      <c r="L89" s="231"/>
      <c r="M89" s="231"/>
      <c r="N89" s="231"/>
      <c r="O89" s="207" t="str">
        <f t="shared" si="5"/>
        <v/>
      </c>
    </row>
    <row r="90" spans="2:15" ht="15.95" customHeight="1" x14ac:dyDescent="0.15">
      <c r="B90" s="147">
        <v>76</v>
      </c>
      <c r="C90" s="139"/>
      <c r="D90" s="139"/>
      <c r="E90" s="139"/>
      <c r="F90" s="138"/>
      <c r="G90" s="139"/>
      <c r="H90" s="219"/>
      <c r="I90" s="220"/>
      <c r="J90" s="138"/>
      <c r="K90" s="139"/>
      <c r="L90" s="221"/>
      <c r="M90" s="221"/>
      <c r="N90" s="221"/>
      <c r="O90" s="205" t="str">
        <f>IF(L90="","",ROUNDUP(((L90-N90)/(M90-N90)),1))</f>
        <v/>
      </c>
    </row>
    <row r="91" spans="2:15" ht="15.95" customHeight="1" x14ac:dyDescent="0.15">
      <c r="B91" s="141">
        <v>77</v>
      </c>
      <c r="C91" s="142"/>
      <c r="D91" s="142"/>
      <c r="E91" s="142"/>
      <c r="F91" s="142"/>
      <c r="G91" s="142"/>
      <c r="H91" s="226"/>
      <c r="I91" s="227"/>
      <c r="J91" s="142"/>
      <c r="K91" s="142"/>
      <c r="L91" s="228"/>
      <c r="M91" s="228"/>
      <c r="N91" s="228"/>
      <c r="O91" s="206" t="str">
        <f t="shared" ref="O91:O94" si="6">IF(L91="","",ROUNDUP(((L91-N91)/(M91-N91)),1))</f>
        <v/>
      </c>
    </row>
    <row r="92" spans="2:15" ht="15.95" customHeight="1" x14ac:dyDescent="0.15">
      <c r="B92" s="141">
        <v>78</v>
      </c>
      <c r="C92" s="142"/>
      <c r="D92" s="142"/>
      <c r="E92" s="142"/>
      <c r="F92" s="142"/>
      <c r="G92" s="142"/>
      <c r="H92" s="226"/>
      <c r="I92" s="227"/>
      <c r="J92" s="142"/>
      <c r="K92" s="142"/>
      <c r="L92" s="228"/>
      <c r="M92" s="228"/>
      <c r="N92" s="228"/>
      <c r="O92" s="206" t="str">
        <f t="shared" si="6"/>
        <v/>
      </c>
    </row>
    <row r="93" spans="2:15" ht="15.95" customHeight="1" x14ac:dyDescent="0.15">
      <c r="B93" s="141">
        <v>79</v>
      </c>
      <c r="C93" s="142"/>
      <c r="D93" s="142"/>
      <c r="E93" s="142"/>
      <c r="F93" s="142"/>
      <c r="G93" s="142"/>
      <c r="H93" s="226"/>
      <c r="I93" s="227"/>
      <c r="J93" s="142"/>
      <c r="K93" s="142"/>
      <c r="L93" s="228"/>
      <c r="M93" s="228"/>
      <c r="N93" s="228"/>
      <c r="O93" s="206" t="str">
        <f t="shared" si="6"/>
        <v/>
      </c>
    </row>
    <row r="94" spans="2:15" ht="15.95" customHeight="1" x14ac:dyDescent="0.15">
      <c r="B94" s="148">
        <v>80</v>
      </c>
      <c r="C94" s="145"/>
      <c r="D94" s="145"/>
      <c r="E94" s="145"/>
      <c r="F94" s="144"/>
      <c r="G94" s="145"/>
      <c r="H94" s="229"/>
      <c r="I94" s="230"/>
      <c r="J94" s="144"/>
      <c r="K94" s="145"/>
      <c r="L94" s="231"/>
      <c r="M94" s="231"/>
      <c r="N94" s="231"/>
      <c r="O94" s="207" t="str">
        <f t="shared" si="6"/>
        <v/>
      </c>
    </row>
    <row r="95" spans="2:15" ht="15.95" customHeight="1" x14ac:dyDescent="0.15">
      <c r="B95" s="147">
        <v>81</v>
      </c>
      <c r="C95" s="139"/>
      <c r="D95" s="139"/>
      <c r="E95" s="139"/>
      <c r="F95" s="139"/>
      <c r="G95" s="139"/>
      <c r="H95" s="219"/>
      <c r="I95" s="220"/>
      <c r="J95" s="138"/>
      <c r="K95" s="139"/>
      <c r="L95" s="221"/>
      <c r="M95" s="221"/>
      <c r="N95" s="221"/>
      <c r="O95" s="205" t="str">
        <f>IF(L95="","",ROUNDUP(((L95-N95)/(M95-N95)),1))</f>
        <v/>
      </c>
    </row>
    <row r="96" spans="2:15" ht="15.95" customHeight="1" x14ac:dyDescent="0.15">
      <c r="B96" s="141">
        <v>82</v>
      </c>
      <c r="C96" s="142"/>
      <c r="D96" s="142"/>
      <c r="E96" s="142"/>
      <c r="F96" s="142"/>
      <c r="G96" s="142"/>
      <c r="H96" s="226"/>
      <c r="I96" s="227"/>
      <c r="J96" s="142"/>
      <c r="K96" s="142"/>
      <c r="L96" s="228"/>
      <c r="M96" s="228"/>
      <c r="N96" s="228"/>
      <c r="O96" s="206" t="str">
        <f t="shared" ref="O96:O99" si="7">IF(L96="","",ROUNDUP(((L96-N96)/(M96-N96)),1))</f>
        <v/>
      </c>
    </row>
    <row r="97" spans="2:15" ht="15.95" customHeight="1" x14ac:dyDescent="0.15">
      <c r="B97" s="141">
        <v>83</v>
      </c>
      <c r="C97" s="142"/>
      <c r="D97" s="142"/>
      <c r="E97" s="142"/>
      <c r="F97" s="142"/>
      <c r="G97" s="142"/>
      <c r="H97" s="226"/>
      <c r="I97" s="227"/>
      <c r="J97" s="142"/>
      <c r="K97" s="142"/>
      <c r="L97" s="228"/>
      <c r="M97" s="228"/>
      <c r="N97" s="228"/>
      <c r="O97" s="206" t="str">
        <f t="shared" si="7"/>
        <v/>
      </c>
    </row>
    <row r="98" spans="2:15" ht="15.95" customHeight="1" x14ac:dyDescent="0.15">
      <c r="B98" s="141">
        <v>84</v>
      </c>
      <c r="C98" s="142"/>
      <c r="D98" s="142"/>
      <c r="E98" s="142"/>
      <c r="F98" s="142"/>
      <c r="G98" s="142"/>
      <c r="H98" s="226"/>
      <c r="I98" s="227"/>
      <c r="J98" s="142"/>
      <c r="K98" s="142"/>
      <c r="L98" s="228"/>
      <c r="M98" s="228"/>
      <c r="N98" s="228"/>
      <c r="O98" s="206" t="str">
        <f t="shared" si="7"/>
        <v/>
      </c>
    </row>
    <row r="99" spans="2:15" ht="15.95" customHeight="1" x14ac:dyDescent="0.15">
      <c r="B99" s="148">
        <v>85</v>
      </c>
      <c r="C99" s="145"/>
      <c r="D99" s="145"/>
      <c r="E99" s="145"/>
      <c r="F99" s="145"/>
      <c r="G99" s="145"/>
      <c r="H99" s="235"/>
      <c r="I99" s="236"/>
      <c r="J99" s="145"/>
      <c r="K99" s="145"/>
      <c r="L99" s="237"/>
      <c r="M99" s="237"/>
      <c r="N99" s="237"/>
      <c r="O99" s="207" t="str">
        <f t="shared" si="7"/>
        <v/>
      </c>
    </row>
    <row r="100" spans="2:15" ht="15.95" customHeight="1" x14ac:dyDescent="0.15">
      <c r="B100" s="147">
        <v>86</v>
      </c>
      <c r="C100" s="139"/>
      <c r="D100" s="139"/>
      <c r="E100" s="139"/>
      <c r="F100" s="139"/>
      <c r="G100" s="139"/>
      <c r="H100" s="219"/>
      <c r="I100" s="220"/>
      <c r="J100" s="138"/>
      <c r="K100" s="139"/>
      <c r="L100" s="221"/>
      <c r="M100" s="221"/>
      <c r="N100" s="221"/>
      <c r="O100" s="205" t="str">
        <f>IF(L100="","",ROUNDUP(((L100-N100)/(M100-N100)),1))</f>
        <v/>
      </c>
    </row>
    <row r="101" spans="2:15" ht="15.95" customHeight="1" x14ac:dyDescent="0.15">
      <c r="B101" s="141">
        <v>87</v>
      </c>
      <c r="C101" s="142"/>
      <c r="D101" s="142"/>
      <c r="E101" s="142"/>
      <c r="F101" s="142"/>
      <c r="G101" s="142"/>
      <c r="H101" s="226"/>
      <c r="I101" s="227"/>
      <c r="J101" s="142"/>
      <c r="K101" s="142"/>
      <c r="L101" s="228"/>
      <c r="M101" s="228"/>
      <c r="N101" s="228"/>
      <c r="O101" s="206" t="str">
        <f t="shared" ref="O101:O104" si="8">IF(L101="","",ROUNDUP(((L101-N101)/(M101-N101)),1))</f>
        <v/>
      </c>
    </row>
    <row r="102" spans="2:15" ht="15.95" customHeight="1" x14ac:dyDescent="0.15">
      <c r="B102" s="141">
        <v>88</v>
      </c>
      <c r="C102" s="142"/>
      <c r="D102" s="142"/>
      <c r="E102" s="142"/>
      <c r="F102" s="142"/>
      <c r="G102" s="142"/>
      <c r="H102" s="226"/>
      <c r="I102" s="227"/>
      <c r="J102" s="142"/>
      <c r="K102" s="142"/>
      <c r="L102" s="228"/>
      <c r="M102" s="228"/>
      <c r="N102" s="228"/>
      <c r="O102" s="206" t="str">
        <f t="shared" si="8"/>
        <v/>
      </c>
    </row>
    <row r="103" spans="2:15" ht="15.95" customHeight="1" x14ac:dyDescent="0.15">
      <c r="B103" s="141">
        <v>89</v>
      </c>
      <c r="C103" s="142"/>
      <c r="D103" s="142"/>
      <c r="E103" s="142"/>
      <c r="F103" s="142"/>
      <c r="G103" s="142"/>
      <c r="H103" s="226"/>
      <c r="I103" s="227"/>
      <c r="J103" s="142"/>
      <c r="K103" s="142"/>
      <c r="L103" s="228"/>
      <c r="M103" s="228"/>
      <c r="N103" s="228"/>
      <c r="O103" s="206" t="str">
        <f t="shared" si="8"/>
        <v/>
      </c>
    </row>
    <row r="104" spans="2:15" ht="15.95" customHeight="1" x14ac:dyDescent="0.15">
      <c r="B104" s="148">
        <v>90</v>
      </c>
      <c r="C104" s="145"/>
      <c r="D104" s="145"/>
      <c r="E104" s="145"/>
      <c r="F104" s="145"/>
      <c r="G104" s="145"/>
      <c r="H104" s="229"/>
      <c r="I104" s="230"/>
      <c r="J104" s="144"/>
      <c r="K104" s="145"/>
      <c r="L104" s="231"/>
      <c r="M104" s="231"/>
      <c r="N104" s="231"/>
      <c r="O104" s="208" t="str">
        <f t="shared" si="8"/>
        <v/>
      </c>
    </row>
    <row r="105" spans="2:15" ht="15.95" customHeight="1" x14ac:dyDescent="0.15">
      <c r="B105" s="147">
        <v>91</v>
      </c>
      <c r="C105" s="139"/>
      <c r="D105" s="139"/>
      <c r="E105" s="139"/>
      <c r="F105" s="138"/>
      <c r="G105" s="139"/>
      <c r="H105" s="219"/>
      <c r="I105" s="220"/>
      <c r="J105" s="138"/>
      <c r="K105" s="139"/>
      <c r="L105" s="221"/>
      <c r="M105" s="221"/>
      <c r="N105" s="221"/>
      <c r="O105" s="205" t="str">
        <f>IF(L105="","",ROUNDUP(((L105-N105)/(M105-N105)),1))</f>
        <v/>
      </c>
    </row>
    <row r="106" spans="2:15" ht="15.95" customHeight="1" x14ac:dyDescent="0.15">
      <c r="B106" s="141">
        <v>92</v>
      </c>
      <c r="C106" s="142"/>
      <c r="D106" s="142"/>
      <c r="E106" s="142"/>
      <c r="F106" s="142"/>
      <c r="G106" s="142"/>
      <c r="H106" s="226"/>
      <c r="I106" s="227"/>
      <c r="J106" s="142"/>
      <c r="K106" s="142"/>
      <c r="L106" s="228"/>
      <c r="M106" s="228"/>
      <c r="N106" s="228"/>
      <c r="O106" s="206" t="str">
        <f t="shared" ref="O106:O109" si="9">IF(L106="","",ROUNDUP(((L106-N106)/(M106-N106)),1))</f>
        <v/>
      </c>
    </row>
    <row r="107" spans="2:15" ht="15.95" customHeight="1" x14ac:dyDescent="0.15">
      <c r="B107" s="141">
        <v>93</v>
      </c>
      <c r="C107" s="142"/>
      <c r="D107" s="142"/>
      <c r="E107" s="142"/>
      <c r="F107" s="142"/>
      <c r="G107" s="142"/>
      <c r="H107" s="226"/>
      <c r="I107" s="227"/>
      <c r="J107" s="142"/>
      <c r="K107" s="142"/>
      <c r="L107" s="228"/>
      <c r="M107" s="228"/>
      <c r="N107" s="228"/>
      <c r="O107" s="206" t="str">
        <f t="shared" si="9"/>
        <v/>
      </c>
    </row>
    <row r="108" spans="2:15" ht="15.95" customHeight="1" x14ac:dyDescent="0.15">
      <c r="B108" s="141">
        <v>94</v>
      </c>
      <c r="C108" s="142"/>
      <c r="D108" s="142"/>
      <c r="E108" s="142"/>
      <c r="F108" s="142"/>
      <c r="G108" s="142"/>
      <c r="H108" s="226"/>
      <c r="I108" s="227"/>
      <c r="J108" s="142"/>
      <c r="K108" s="142"/>
      <c r="L108" s="228"/>
      <c r="M108" s="228"/>
      <c r="N108" s="228"/>
      <c r="O108" s="206" t="str">
        <f t="shared" si="9"/>
        <v/>
      </c>
    </row>
    <row r="109" spans="2:15" ht="15.95" customHeight="1" x14ac:dyDescent="0.15">
      <c r="B109" s="148">
        <v>95</v>
      </c>
      <c r="C109" s="145"/>
      <c r="D109" s="145"/>
      <c r="E109" s="145"/>
      <c r="F109" s="145"/>
      <c r="G109" s="145"/>
      <c r="H109" s="235"/>
      <c r="I109" s="236"/>
      <c r="J109" s="145"/>
      <c r="K109" s="145"/>
      <c r="L109" s="237"/>
      <c r="M109" s="237"/>
      <c r="N109" s="237"/>
      <c r="O109" s="207" t="str">
        <f t="shared" si="9"/>
        <v/>
      </c>
    </row>
    <row r="110" spans="2:15" ht="15.95" customHeight="1" x14ac:dyDescent="0.15">
      <c r="B110" s="147">
        <v>96</v>
      </c>
      <c r="C110" s="139"/>
      <c r="D110" s="139"/>
      <c r="E110" s="139"/>
      <c r="F110" s="139"/>
      <c r="G110" s="139"/>
      <c r="H110" s="219"/>
      <c r="I110" s="220"/>
      <c r="J110" s="138"/>
      <c r="K110" s="139"/>
      <c r="L110" s="221"/>
      <c r="M110" s="221"/>
      <c r="N110" s="221"/>
      <c r="O110" s="205" t="str">
        <f>IF(L110="","",ROUNDUP(((L110-N110)/(M110-N110)),1))</f>
        <v/>
      </c>
    </row>
    <row r="111" spans="2:15" ht="15.95" customHeight="1" x14ac:dyDescent="0.15">
      <c r="B111" s="141">
        <v>97</v>
      </c>
      <c r="C111" s="142"/>
      <c r="D111" s="142"/>
      <c r="E111" s="142"/>
      <c r="F111" s="142"/>
      <c r="G111" s="142"/>
      <c r="H111" s="226"/>
      <c r="I111" s="227"/>
      <c r="J111" s="142"/>
      <c r="K111" s="142"/>
      <c r="L111" s="228"/>
      <c r="M111" s="228"/>
      <c r="N111" s="228"/>
      <c r="O111" s="206" t="str">
        <f t="shared" ref="O111:O114" si="10">IF(L111="","",ROUNDUP(((L111-N111)/(M111-N111)),1))</f>
        <v/>
      </c>
    </row>
    <row r="112" spans="2:15" ht="15.95" customHeight="1" x14ac:dyDescent="0.15">
      <c r="B112" s="141">
        <v>98</v>
      </c>
      <c r="C112" s="142"/>
      <c r="D112" s="142"/>
      <c r="E112" s="142"/>
      <c r="F112" s="142"/>
      <c r="G112" s="142"/>
      <c r="H112" s="226"/>
      <c r="I112" s="227"/>
      <c r="J112" s="142"/>
      <c r="K112" s="142"/>
      <c r="L112" s="228"/>
      <c r="M112" s="228"/>
      <c r="N112" s="228"/>
      <c r="O112" s="206" t="str">
        <f t="shared" si="10"/>
        <v/>
      </c>
    </row>
    <row r="113" spans="1:36" ht="15.95" customHeight="1" x14ac:dyDescent="0.15">
      <c r="B113" s="141">
        <v>99</v>
      </c>
      <c r="C113" s="142"/>
      <c r="D113" s="142"/>
      <c r="E113" s="142"/>
      <c r="F113" s="142"/>
      <c r="G113" s="142"/>
      <c r="H113" s="226"/>
      <c r="I113" s="227"/>
      <c r="J113" s="142"/>
      <c r="K113" s="142"/>
      <c r="L113" s="228"/>
      <c r="M113" s="228"/>
      <c r="N113" s="228"/>
      <c r="O113" s="206" t="str">
        <f t="shared" si="10"/>
        <v/>
      </c>
    </row>
    <row r="114" spans="1:36" ht="15.95" customHeight="1" x14ac:dyDescent="0.15">
      <c r="B114" s="148">
        <v>100</v>
      </c>
      <c r="C114" s="145"/>
      <c r="D114" s="145"/>
      <c r="E114" s="145"/>
      <c r="F114" s="145"/>
      <c r="G114" s="145"/>
      <c r="H114" s="229"/>
      <c r="I114" s="230"/>
      <c r="J114" s="144"/>
      <c r="K114" s="145"/>
      <c r="L114" s="231"/>
      <c r="M114" s="231"/>
      <c r="N114" s="231"/>
      <c r="O114" s="208" t="str">
        <f t="shared" si="10"/>
        <v/>
      </c>
    </row>
    <row r="115" spans="1:36" ht="20.100000000000001" customHeight="1" x14ac:dyDescent="0.15">
      <c r="C115" s="146"/>
      <c r="D115" s="146"/>
      <c r="E115" s="146"/>
      <c r="F115" s="146"/>
      <c r="G115" s="146"/>
      <c r="H115" s="232"/>
      <c r="I115" s="233"/>
      <c r="J115" s="146"/>
      <c r="K115" s="146"/>
      <c r="L115" s="234"/>
      <c r="M115" s="234"/>
      <c r="N115" s="234"/>
    </row>
    <row r="116" spans="1:36" s="96" customFormat="1" ht="20.100000000000001" customHeight="1" x14ac:dyDescent="0.15">
      <c r="A116" s="272" t="s">
        <v>444</v>
      </c>
      <c r="B116" s="272"/>
      <c r="C116" s="272"/>
      <c r="D116" s="272"/>
      <c r="E116" s="272"/>
      <c r="F116" s="272"/>
      <c r="G116" s="272"/>
      <c r="H116" s="272"/>
      <c r="I116" s="272"/>
      <c r="J116" s="272"/>
      <c r="K116" s="272"/>
      <c r="L116" s="272"/>
      <c r="M116" s="272"/>
      <c r="N116" s="272"/>
      <c r="O116" s="272"/>
      <c r="P116" s="7"/>
      <c r="Q116" s="7"/>
      <c r="R116" s="7"/>
      <c r="S116" s="7"/>
      <c r="T116" s="7"/>
      <c r="U116" s="7"/>
      <c r="V116" s="7"/>
      <c r="W116" s="7"/>
      <c r="X116" s="7"/>
      <c r="Y116" s="7"/>
      <c r="Z116" s="7"/>
      <c r="AA116" s="7"/>
      <c r="AB116" s="7"/>
      <c r="AC116" s="7"/>
      <c r="AD116" s="7"/>
      <c r="AE116" s="7"/>
      <c r="AF116" s="7"/>
      <c r="AG116" s="7"/>
      <c r="AH116" s="7"/>
      <c r="AI116" s="7"/>
      <c r="AJ116" s="7"/>
    </row>
    <row r="117" spans="1:36" ht="18" customHeight="1" x14ac:dyDescent="0.15">
      <c r="B117" s="30" t="s">
        <v>481</v>
      </c>
    </row>
    <row r="118" spans="1:36" ht="18" customHeight="1" x14ac:dyDescent="0.15">
      <c r="B118" s="316" t="s">
        <v>446</v>
      </c>
      <c r="C118" s="316" t="s">
        <v>447</v>
      </c>
      <c r="D118" s="316" t="s">
        <v>448</v>
      </c>
      <c r="E118" s="316" t="s">
        <v>449</v>
      </c>
      <c r="F118" s="316" t="s">
        <v>450</v>
      </c>
      <c r="G118" s="318" t="s">
        <v>451</v>
      </c>
      <c r="H118" s="319"/>
      <c r="I118" s="319"/>
      <c r="J118" s="319"/>
      <c r="K118" s="319"/>
      <c r="L118" s="319"/>
      <c r="M118" s="319"/>
      <c r="N118" s="319"/>
      <c r="O118" s="320"/>
    </row>
    <row r="119" spans="1:36" ht="30" customHeight="1" x14ac:dyDescent="0.15">
      <c r="B119" s="316"/>
      <c r="C119" s="316"/>
      <c r="D119" s="316"/>
      <c r="E119" s="316"/>
      <c r="F119" s="316"/>
      <c r="G119" s="318" t="s">
        <v>452</v>
      </c>
      <c r="H119" s="319"/>
      <c r="I119" s="319"/>
      <c r="J119" s="320"/>
      <c r="K119" s="318" t="s">
        <v>453</v>
      </c>
      <c r="L119" s="319"/>
      <c r="M119" s="319"/>
      <c r="N119" s="319"/>
      <c r="O119" s="320"/>
    </row>
    <row r="120" spans="1:36" ht="68.099999999999994" customHeight="1" x14ac:dyDescent="0.15">
      <c r="B120" s="316"/>
      <c r="C120" s="316"/>
      <c r="D120" s="316"/>
      <c r="E120" s="317"/>
      <c r="F120" s="317"/>
      <c r="G120" s="134" t="s">
        <v>454</v>
      </c>
      <c r="H120" s="214" t="s">
        <v>455</v>
      </c>
      <c r="I120" s="215" t="s">
        <v>456</v>
      </c>
      <c r="J120" s="321" t="s">
        <v>457</v>
      </c>
      <c r="K120" s="134" t="s">
        <v>454</v>
      </c>
      <c r="L120" s="215" t="s">
        <v>458</v>
      </c>
      <c r="M120" s="215" t="s">
        <v>459</v>
      </c>
      <c r="N120" s="215" t="s">
        <v>460</v>
      </c>
      <c r="O120" s="315" t="s">
        <v>420</v>
      </c>
    </row>
    <row r="121" spans="1:36" ht="18" customHeight="1" x14ac:dyDescent="0.15">
      <c r="B121" s="316"/>
      <c r="C121" s="316"/>
      <c r="D121" s="316"/>
      <c r="E121" s="135" t="s">
        <v>461</v>
      </c>
      <c r="F121" s="135" t="s">
        <v>462</v>
      </c>
      <c r="G121" s="135"/>
      <c r="H121" s="216" t="s">
        <v>463</v>
      </c>
      <c r="I121" s="217" t="s">
        <v>464</v>
      </c>
      <c r="J121" s="321"/>
      <c r="K121" s="136"/>
      <c r="L121" s="217" t="s">
        <v>422</v>
      </c>
      <c r="M121" s="217" t="s">
        <v>422</v>
      </c>
      <c r="N121" s="217" t="s">
        <v>422</v>
      </c>
      <c r="O121" s="315"/>
    </row>
    <row r="122" spans="1:36" ht="15.95" customHeight="1" x14ac:dyDescent="0.15">
      <c r="B122" s="147">
        <v>101</v>
      </c>
      <c r="C122" s="139"/>
      <c r="D122" s="139"/>
      <c r="E122" s="139"/>
      <c r="F122" s="138"/>
      <c r="G122" s="139"/>
      <c r="H122" s="219"/>
      <c r="I122" s="220"/>
      <c r="J122" s="138"/>
      <c r="K122" s="139"/>
      <c r="L122" s="221"/>
      <c r="M122" s="221"/>
      <c r="N122" s="221"/>
      <c r="O122" s="205" t="str">
        <f>IF(L122="","",ROUNDUP(((L122-N122)/(M122-N122)),1))</f>
        <v/>
      </c>
    </row>
    <row r="123" spans="1:36" ht="15.95" customHeight="1" x14ac:dyDescent="0.15">
      <c r="B123" s="141">
        <v>102</v>
      </c>
      <c r="C123" s="142"/>
      <c r="D123" s="142"/>
      <c r="E123" s="142"/>
      <c r="F123" s="142"/>
      <c r="G123" s="142"/>
      <c r="H123" s="226"/>
      <c r="I123" s="227"/>
      <c r="J123" s="142"/>
      <c r="K123" s="142"/>
      <c r="L123" s="228"/>
      <c r="M123" s="228"/>
      <c r="N123" s="228"/>
      <c r="O123" s="206" t="str">
        <f t="shared" ref="O123:O126" si="11">IF(L123="","",ROUNDUP(((L123-N123)/(M123-N123)),1))</f>
        <v/>
      </c>
    </row>
    <row r="124" spans="1:36" ht="15.95" customHeight="1" x14ac:dyDescent="0.15">
      <c r="B124" s="141">
        <v>103</v>
      </c>
      <c r="C124" s="142"/>
      <c r="D124" s="142"/>
      <c r="E124" s="142"/>
      <c r="F124" s="142"/>
      <c r="G124" s="142"/>
      <c r="H124" s="226"/>
      <c r="I124" s="227"/>
      <c r="J124" s="142"/>
      <c r="K124" s="142"/>
      <c r="L124" s="228"/>
      <c r="M124" s="228"/>
      <c r="N124" s="228"/>
      <c r="O124" s="206" t="str">
        <f t="shared" si="11"/>
        <v/>
      </c>
    </row>
    <row r="125" spans="1:36" ht="15.95" customHeight="1" x14ac:dyDescent="0.15">
      <c r="B125" s="141">
        <v>104</v>
      </c>
      <c r="C125" s="142"/>
      <c r="D125" s="142"/>
      <c r="E125" s="142"/>
      <c r="F125" s="142"/>
      <c r="G125" s="142"/>
      <c r="H125" s="226"/>
      <c r="I125" s="227"/>
      <c r="J125" s="142"/>
      <c r="K125" s="142"/>
      <c r="L125" s="228"/>
      <c r="M125" s="228"/>
      <c r="N125" s="228"/>
      <c r="O125" s="206" t="str">
        <f t="shared" si="11"/>
        <v/>
      </c>
    </row>
    <row r="126" spans="1:36" ht="15.95" customHeight="1" x14ac:dyDescent="0.15">
      <c r="B126" s="148">
        <v>105</v>
      </c>
      <c r="C126" s="145"/>
      <c r="D126" s="145"/>
      <c r="E126" s="145"/>
      <c r="F126" s="144"/>
      <c r="G126" s="145"/>
      <c r="H126" s="229"/>
      <c r="I126" s="230"/>
      <c r="J126" s="144"/>
      <c r="K126" s="145"/>
      <c r="L126" s="231"/>
      <c r="M126" s="231"/>
      <c r="N126" s="231"/>
      <c r="O126" s="207" t="str">
        <f t="shared" si="11"/>
        <v/>
      </c>
    </row>
    <row r="127" spans="1:36" ht="15.95" customHeight="1" x14ac:dyDescent="0.15">
      <c r="B127" s="147">
        <v>106</v>
      </c>
      <c r="C127" s="139"/>
      <c r="D127" s="139"/>
      <c r="E127" s="139"/>
      <c r="F127" s="139"/>
      <c r="G127" s="139"/>
      <c r="H127" s="219"/>
      <c r="I127" s="220"/>
      <c r="J127" s="138"/>
      <c r="K127" s="139"/>
      <c r="L127" s="221"/>
      <c r="M127" s="221"/>
      <c r="N127" s="221"/>
      <c r="O127" s="205" t="str">
        <f>IF(L127="","",ROUNDUP(((L127-N127)/(M127-N127)),1))</f>
        <v/>
      </c>
    </row>
    <row r="128" spans="1:36" ht="15.95" customHeight="1" x14ac:dyDescent="0.15">
      <c r="B128" s="141">
        <v>107</v>
      </c>
      <c r="C128" s="142"/>
      <c r="D128" s="142"/>
      <c r="E128" s="142"/>
      <c r="F128" s="142"/>
      <c r="G128" s="142"/>
      <c r="H128" s="226"/>
      <c r="I128" s="227"/>
      <c r="J128" s="142"/>
      <c r="K128" s="142"/>
      <c r="L128" s="228"/>
      <c r="M128" s="228"/>
      <c r="N128" s="228"/>
      <c r="O128" s="206" t="str">
        <f t="shared" ref="O128:O131" si="12">IF(L128="","",ROUNDUP(((L128-N128)/(M128-N128)),1))</f>
        <v/>
      </c>
    </row>
    <row r="129" spans="2:15" ht="15.95" customHeight="1" x14ac:dyDescent="0.15">
      <c r="B129" s="141">
        <v>108</v>
      </c>
      <c r="C129" s="142"/>
      <c r="D129" s="142"/>
      <c r="E129" s="142"/>
      <c r="F129" s="142"/>
      <c r="G129" s="142"/>
      <c r="H129" s="226"/>
      <c r="I129" s="227"/>
      <c r="J129" s="142"/>
      <c r="K129" s="142"/>
      <c r="L129" s="228"/>
      <c r="M129" s="228"/>
      <c r="N129" s="228"/>
      <c r="O129" s="206" t="str">
        <f t="shared" si="12"/>
        <v/>
      </c>
    </row>
    <row r="130" spans="2:15" ht="15.95" customHeight="1" x14ac:dyDescent="0.15">
      <c r="B130" s="141">
        <v>109</v>
      </c>
      <c r="C130" s="142"/>
      <c r="D130" s="142"/>
      <c r="E130" s="142"/>
      <c r="F130" s="142"/>
      <c r="G130" s="142"/>
      <c r="H130" s="226"/>
      <c r="I130" s="227"/>
      <c r="J130" s="142"/>
      <c r="K130" s="142"/>
      <c r="L130" s="228"/>
      <c r="M130" s="228"/>
      <c r="N130" s="228"/>
      <c r="O130" s="206" t="str">
        <f t="shared" si="12"/>
        <v/>
      </c>
    </row>
    <row r="131" spans="2:15" ht="15.95" customHeight="1" x14ac:dyDescent="0.15">
      <c r="B131" s="148">
        <v>110</v>
      </c>
      <c r="C131" s="145"/>
      <c r="D131" s="145"/>
      <c r="E131" s="145"/>
      <c r="F131" s="145"/>
      <c r="G131" s="145"/>
      <c r="H131" s="229"/>
      <c r="I131" s="230"/>
      <c r="J131" s="144"/>
      <c r="K131" s="145"/>
      <c r="L131" s="231"/>
      <c r="M131" s="231"/>
      <c r="N131" s="231"/>
      <c r="O131" s="207" t="str">
        <f t="shared" si="12"/>
        <v/>
      </c>
    </row>
    <row r="132" spans="2:15" ht="15.95" customHeight="1" x14ac:dyDescent="0.15">
      <c r="B132" s="147">
        <v>111</v>
      </c>
      <c r="C132" s="139"/>
      <c r="D132" s="139"/>
      <c r="E132" s="139"/>
      <c r="F132" s="139"/>
      <c r="G132" s="139"/>
      <c r="H132" s="219"/>
      <c r="I132" s="220"/>
      <c r="J132" s="138"/>
      <c r="K132" s="139"/>
      <c r="L132" s="221"/>
      <c r="M132" s="221"/>
      <c r="N132" s="221"/>
      <c r="O132" s="205" t="str">
        <f>IF(L132="","",ROUNDUP(((L132-N132)/(M132-N132)),1))</f>
        <v/>
      </c>
    </row>
    <row r="133" spans="2:15" ht="15.95" customHeight="1" x14ac:dyDescent="0.15">
      <c r="B133" s="141">
        <v>112</v>
      </c>
      <c r="C133" s="142"/>
      <c r="D133" s="142"/>
      <c r="E133" s="142"/>
      <c r="F133" s="142"/>
      <c r="G133" s="142"/>
      <c r="H133" s="226"/>
      <c r="I133" s="227"/>
      <c r="J133" s="142"/>
      <c r="K133" s="142"/>
      <c r="L133" s="228"/>
      <c r="M133" s="228"/>
      <c r="N133" s="228"/>
      <c r="O133" s="206" t="str">
        <f t="shared" ref="O133:O136" si="13">IF(L133="","",ROUNDUP(((L133-N133)/(M133-N133)),1))</f>
        <v/>
      </c>
    </row>
    <row r="134" spans="2:15" ht="15.95" customHeight="1" x14ac:dyDescent="0.15">
      <c r="B134" s="141">
        <v>113</v>
      </c>
      <c r="C134" s="142"/>
      <c r="D134" s="142"/>
      <c r="E134" s="142"/>
      <c r="F134" s="142"/>
      <c r="G134" s="142"/>
      <c r="H134" s="226"/>
      <c r="I134" s="227"/>
      <c r="J134" s="142"/>
      <c r="K134" s="142"/>
      <c r="L134" s="228"/>
      <c r="M134" s="228"/>
      <c r="N134" s="228"/>
      <c r="O134" s="206" t="str">
        <f t="shared" si="13"/>
        <v/>
      </c>
    </row>
    <row r="135" spans="2:15" ht="15.95" customHeight="1" x14ac:dyDescent="0.15">
      <c r="B135" s="141">
        <v>114</v>
      </c>
      <c r="C135" s="142"/>
      <c r="D135" s="142"/>
      <c r="E135" s="142"/>
      <c r="F135" s="142"/>
      <c r="G135" s="142"/>
      <c r="H135" s="226"/>
      <c r="I135" s="227"/>
      <c r="J135" s="142"/>
      <c r="K135" s="142"/>
      <c r="L135" s="228"/>
      <c r="M135" s="228"/>
      <c r="N135" s="228"/>
      <c r="O135" s="206" t="str">
        <f t="shared" si="13"/>
        <v/>
      </c>
    </row>
    <row r="136" spans="2:15" ht="15.95" customHeight="1" x14ac:dyDescent="0.15">
      <c r="B136" s="148">
        <v>115</v>
      </c>
      <c r="C136" s="145"/>
      <c r="D136" s="145"/>
      <c r="E136" s="145"/>
      <c r="F136" s="145"/>
      <c r="G136" s="145"/>
      <c r="H136" s="229"/>
      <c r="I136" s="230"/>
      <c r="J136" s="144"/>
      <c r="K136" s="145"/>
      <c r="L136" s="231"/>
      <c r="M136" s="231"/>
      <c r="N136" s="231"/>
      <c r="O136" s="207" t="str">
        <f t="shared" si="13"/>
        <v/>
      </c>
    </row>
    <row r="137" spans="2:15" ht="15.95" customHeight="1" x14ac:dyDescent="0.15">
      <c r="B137" s="147">
        <v>116</v>
      </c>
      <c r="C137" s="139"/>
      <c r="D137" s="139"/>
      <c r="E137" s="139"/>
      <c r="F137" s="138"/>
      <c r="G137" s="139"/>
      <c r="H137" s="219"/>
      <c r="I137" s="220"/>
      <c r="J137" s="138"/>
      <c r="K137" s="139"/>
      <c r="L137" s="221"/>
      <c r="M137" s="221"/>
      <c r="N137" s="221"/>
      <c r="O137" s="205" t="str">
        <f>IF(L137="","",ROUNDUP(((L137-N137)/(M137-N137)),1))</f>
        <v/>
      </c>
    </row>
    <row r="138" spans="2:15" ht="15.95" customHeight="1" x14ac:dyDescent="0.15">
      <c r="B138" s="141">
        <v>117</v>
      </c>
      <c r="C138" s="142"/>
      <c r="D138" s="142"/>
      <c r="E138" s="142"/>
      <c r="F138" s="142"/>
      <c r="G138" s="142"/>
      <c r="H138" s="226"/>
      <c r="I138" s="227"/>
      <c r="J138" s="142"/>
      <c r="K138" s="142"/>
      <c r="L138" s="228"/>
      <c r="M138" s="228"/>
      <c r="N138" s="228"/>
      <c r="O138" s="206" t="str">
        <f t="shared" ref="O138:O141" si="14">IF(L138="","",ROUNDUP(((L138-N138)/(M138-N138)),1))</f>
        <v/>
      </c>
    </row>
    <row r="139" spans="2:15" ht="15.95" customHeight="1" x14ac:dyDescent="0.15">
      <c r="B139" s="141">
        <v>118</v>
      </c>
      <c r="C139" s="142"/>
      <c r="D139" s="142"/>
      <c r="E139" s="142"/>
      <c r="F139" s="142"/>
      <c r="G139" s="142"/>
      <c r="H139" s="226"/>
      <c r="I139" s="227"/>
      <c r="J139" s="142"/>
      <c r="K139" s="142"/>
      <c r="L139" s="228"/>
      <c r="M139" s="228"/>
      <c r="N139" s="228"/>
      <c r="O139" s="206" t="str">
        <f t="shared" si="14"/>
        <v/>
      </c>
    </row>
    <row r="140" spans="2:15" ht="15.95" customHeight="1" x14ac:dyDescent="0.15">
      <c r="B140" s="141">
        <v>119</v>
      </c>
      <c r="C140" s="142"/>
      <c r="D140" s="142"/>
      <c r="E140" s="142"/>
      <c r="F140" s="142"/>
      <c r="G140" s="142"/>
      <c r="H140" s="226"/>
      <c r="I140" s="227"/>
      <c r="J140" s="142"/>
      <c r="K140" s="142"/>
      <c r="L140" s="228"/>
      <c r="M140" s="228"/>
      <c r="N140" s="228"/>
      <c r="O140" s="206" t="str">
        <f t="shared" si="14"/>
        <v/>
      </c>
    </row>
    <row r="141" spans="2:15" ht="15.95" customHeight="1" x14ac:dyDescent="0.15">
      <c r="B141" s="148">
        <v>120</v>
      </c>
      <c r="C141" s="145"/>
      <c r="D141" s="145"/>
      <c r="E141" s="145"/>
      <c r="F141" s="144"/>
      <c r="G141" s="145"/>
      <c r="H141" s="229"/>
      <c r="I141" s="230"/>
      <c r="J141" s="144"/>
      <c r="K141" s="145"/>
      <c r="L141" s="231"/>
      <c r="M141" s="231"/>
      <c r="N141" s="231"/>
      <c r="O141" s="207" t="str">
        <f t="shared" si="14"/>
        <v/>
      </c>
    </row>
    <row r="142" spans="2:15" ht="15.95" customHeight="1" x14ac:dyDescent="0.15">
      <c r="B142" s="147">
        <v>121</v>
      </c>
      <c r="C142" s="139"/>
      <c r="D142" s="139"/>
      <c r="E142" s="139"/>
      <c r="F142" s="139"/>
      <c r="G142" s="139"/>
      <c r="H142" s="219"/>
      <c r="I142" s="220"/>
      <c r="J142" s="138"/>
      <c r="K142" s="139"/>
      <c r="L142" s="221"/>
      <c r="M142" s="221"/>
      <c r="N142" s="221"/>
      <c r="O142" s="205" t="str">
        <f>IF(L142="","",ROUNDUP(((L142-N142)/(M142-N142)),1))</f>
        <v/>
      </c>
    </row>
    <row r="143" spans="2:15" ht="15.95" customHeight="1" x14ac:dyDescent="0.15">
      <c r="B143" s="141">
        <v>122</v>
      </c>
      <c r="C143" s="142"/>
      <c r="D143" s="142"/>
      <c r="E143" s="142"/>
      <c r="F143" s="142"/>
      <c r="G143" s="142"/>
      <c r="H143" s="226"/>
      <c r="I143" s="227"/>
      <c r="J143" s="142"/>
      <c r="K143" s="142"/>
      <c r="L143" s="228"/>
      <c r="M143" s="228"/>
      <c r="N143" s="228"/>
      <c r="O143" s="206" t="str">
        <f t="shared" ref="O143:O146" si="15">IF(L143="","",ROUNDUP(((L143-N143)/(M143-N143)),1))</f>
        <v/>
      </c>
    </row>
    <row r="144" spans="2:15" ht="15.95" customHeight="1" x14ac:dyDescent="0.15">
      <c r="B144" s="141">
        <v>123</v>
      </c>
      <c r="C144" s="142"/>
      <c r="D144" s="142"/>
      <c r="E144" s="142"/>
      <c r="F144" s="142"/>
      <c r="G144" s="142"/>
      <c r="H144" s="226"/>
      <c r="I144" s="227"/>
      <c r="J144" s="142"/>
      <c r="K144" s="142"/>
      <c r="L144" s="228"/>
      <c r="M144" s="228"/>
      <c r="N144" s="228"/>
      <c r="O144" s="206" t="str">
        <f t="shared" si="15"/>
        <v/>
      </c>
    </row>
    <row r="145" spans="2:15" ht="15.95" customHeight="1" x14ac:dyDescent="0.15">
      <c r="B145" s="141">
        <v>124</v>
      </c>
      <c r="C145" s="142"/>
      <c r="D145" s="142"/>
      <c r="E145" s="142"/>
      <c r="F145" s="142"/>
      <c r="G145" s="142"/>
      <c r="H145" s="226"/>
      <c r="I145" s="227"/>
      <c r="J145" s="142"/>
      <c r="K145" s="142"/>
      <c r="L145" s="228"/>
      <c r="M145" s="228"/>
      <c r="N145" s="228"/>
      <c r="O145" s="206" t="str">
        <f t="shared" si="15"/>
        <v/>
      </c>
    </row>
    <row r="146" spans="2:15" ht="15.95" customHeight="1" x14ac:dyDescent="0.15">
      <c r="B146" s="148">
        <v>125</v>
      </c>
      <c r="C146" s="145"/>
      <c r="D146" s="145"/>
      <c r="E146" s="145"/>
      <c r="F146" s="145"/>
      <c r="G146" s="145"/>
      <c r="H146" s="229"/>
      <c r="I146" s="230"/>
      <c r="J146" s="144"/>
      <c r="K146" s="145"/>
      <c r="L146" s="231"/>
      <c r="M146" s="231"/>
      <c r="N146" s="231"/>
      <c r="O146" s="207" t="str">
        <f t="shared" si="15"/>
        <v/>
      </c>
    </row>
    <row r="147" spans="2:15" ht="15.95" customHeight="1" x14ac:dyDescent="0.15">
      <c r="B147" s="147">
        <v>126</v>
      </c>
      <c r="C147" s="139"/>
      <c r="D147" s="139"/>
      <c r="E147" s="139"/>
      <c r="F147" s="138"/>
      <c r="G147" s="139"/>
      <c r="H147" s="219"/>
      <c r="I147" s="220"/>
      <c r="J147" s="138"/>
      <c r="K147" s="139"/>
      <c r="L147" s="221"/>
      <c r="M147" s="221"/>
      <c r="N147" s="221"/>
      <c r="O147" s="205" t="str">
        <f>IF(L147="","",ROUNDUP(((L147-N147)/(M147-N147)),1))</f>
        <v/>
      </c>
    </row>
    <row r="148" spans="2:15" ht="15.95" customHeight="1" x14ac:dyDescent="0.15">
      <c r="B148" s="141">
        <v>127</v>
      </c>
      <c r="C148" s="142"/>
      <c r="D148" s="142"/>
      <c r="E148" s="142"/>
      <c r="F148" s="142"/>
      <c r="G148" s="142"/>
      <c r="H148" s="226"/>
      <c r="I148" s="227"/>
      <c r="J148" s="142"/>
      <c r="K148" s="142"/>
      <c r="L148" s="228"/>
      <c r="M148" s="228"/>
      <c r="N148" s="228"/>
      <c r="O148" s="206" t="str">
        <f t="shared" ref="O148:O151" si="16">IF(L148="","",ROUNDUP(((L148-N148)/(M148-N148)),1))</f>
        <v/>
      </c>
    </row>
    <row r="149" spans="2:15" ht="15.95" customHeight="1" x14ac:dyDescent="0.15">
      <c r="B149" s="141">
        <v>128</v>
      </c>
      <c r="C149" s="142"/>
      <c r="D149" s="142"/>
      <c r="E149" s="142"/>
      <c r="F149" s="142"/>
      <c r="G149" s="142"/>
      <c r="H149" s="226"/>
      <c r="I149" s="227"/>
      <c r="J149" s="142"/>
      <c r="K149" s="142"/>
      <c r="L149" s="228"/>
      <c r="M149" s="228"/>
      <c r="N149" s="228"/>
      <c r="O149" s="206" t="str">
        <f t="shared" si="16"/>
        <v/>
      </c>
    </row>
    <row r="150" spans="2:15" ht="15.95" customHeight="1" x14ac:dyDescent="0.15">
      <c r="B150" s="141">
        <v>129</v>
      </c>
      <c r="C150" s="142"/>
      <c r="D150" s="142"/>
      <c r="E150" s="142"/>
      <c r="F150" s="142"/>
      <c r="G150" s="142"/>
      <c r="H150" s="226"/>
      <c r="I150" s="227"/>
      <c r="J150" s="142"/>
      <c r="K150" s="142"/>
      <c r="L150" s="228"/>
      <c r="M150" s="228"/>
      <c r="N150" s="228"/>
      <c r="O150" s="206" t="str">
        <f t="shared" si="16"/>
        <v/>
      </c>
    </row>
    <row r="151" spans="2:15" ht="15.95" customHeight="1" x14ac:dyDescent="0.15">
      <c r="B151" s="148">
        <v>130</v>
      </c>
      <c r="C151" s="145"/>
      <c r="D151" s="145"/>
      <c r="E151" s="145"/>
      <c r="F151" s="144"/>
      <c r="G151" s="145"/>
      <c r="H151" s="229"/>
      <c r="I151" s="230"/>
      <c r="J151" s="144"/>
      <c r="K151" s="145"/>
      <c r="L151" s="231"/>
      <c r="M151" s="231"/>
      <c r="N151" s="231"/>
      <c r="O151" s="207" t="str">
        <f t="shared" si="16"/>
        <v/>
      </c>
    </row>
    <row r="152" spans="2:15" ht="15.95" customHeight="1" x14ac:dyDescent="0.15">
      <c r="B152" s="147">
        <v>131</v>
      </c>
      <c r="C152" s="139"/>
      <c r="D152" s="139"/>
      <c r="E152" s="139"/>
      <c r="F152" s="139"/>
      <c r="G152" s="139"/>
      <c r="H152" s="219"/>
      <c r="I152" s="220"/>
      <c r="J152" s="138"/>
      <c r="K152" s="139"/>
      <c r="L152" s="221"/>
      <c r="M152" s="221"/>
      <c r="N152" s="221"/>
      <c r="O152" s="205" t="str">
        <f>IF(L152="","",ROUNDUP(((L152-N152)/(M152-N152)),1))</f>
        <v/>
      </c>
    </row>
    <row r="153" spans="2:15" ht="15.95" customHeight="1" x14ac:dyDescent="0.15">
      <c r="B153" s="141">
        <v>132</v>
      </c>
      <c r="C153" s="142"/>
      <c r="D153" s="142"/>
      <c r="E153" s="142"/>
      <c r="F153" s="142"/>
      <c r="G153" s="142"/>
      <c r="H153" s="226"/>
      <c r="I153" s="227"/>
      <c r="J153" s="142"/>
      <c r="K153" s="142"/>
      <c r="L153" s="228"/>
      <c r="M153" s="228"/>
      <c r="N153" s="228"/>
      <c r="O153" s="206" t="str">
        <f t="shared" ref="O153:O156" si="17">IF(L153="","",ROUNDUP(((L153-N153)/(M153-N153)),1))</f>
        <v/>
      </c>
    </row>
    <row r="154" spans="2:15" ht="15.95" customHeight="1" x14ac:dyDescent="0.15">
      <c r="B154" s="141">
        <v>133</v>
      </c>
      <c r="C154" s="142"/>
      <c r="D154" s="142"/>
      <c r="E154" s="142"/>
      <c r="F154" s="142"/>
      <c r="G154" s="142"/>
      <c r="H154" s="226"/>
      <c r="I154" s="227"/>
      <c r="J154" s="142"/>
      <c r="K154" s="142"/>
      <c r="L154" s="228"/>
      <c r="M154" s="228"/>
      <c r="N154" s="228"/>
      <c r="O154" s="206" t="str">
        <f t="shared" si="17"/>
        <v/>
      </c>
    </row>
    <row r="155" spans="2:15" ht="15.95" customHeight="1" x14ac:dyDescent="0.15">
      <c r="B155" s="141">
        <v>134</v>
      </c>
      <c r="C155" s="142"/>
      <c r="D155" s="142"/>
      <c r="E155" s="142"/>
      <c r="F155" s="142"/>
      <c r="G155" s="142"/>
      <c r="H155" s="226"/>
      <c r="I155" s="227"/>
      <c r="J155" s="142"/>
      <c r="K155" s="142"/>
      <c r="L155" s="228"/>
      <c r="M155" s="228"/>
      <c r="N155" s="228"/>
      <c r="O155" s="206" t="str">
        <f t="shared" si="17"/>
        <v/>
      </c>
    </row>
    <row r="156" spans="2:15" ht="15.95" customHeight="1" x14ac:dyDescent="0.15">
      <c r="B156" s="148">
        <v>135</v>
      </c>
      <c r="C156" s="145"/>
      <c r="D156" s="145"/>
      <c r="E156" s="145"/>
      <c r="F156" s="145"/>
      <c r="G156" s="145"/>
      <c r="H156" s="235"/>
      <c r="I156" s="236"/>
      <c r="J156" s="145"/>
      <c r="K156" s="145"/>
      <c r="L156" s="237"/>
      <c r="M156" s="237"/>
      <c r="N156" s="237"/>
      <c r="O156" s="207" t="str">
        <f t="shared" si="17"/>
        <v/>
      </c>
    </row>
    <row r="157" spans="2:15" ht="15.95" customHeight="1" x14ac:dyDescent="0.15">
      <c r="B157" s="147">
        <v>136</v>
      </c>
      <c r="C157" s="139"/>
      <c r="D157" s="139"/>
      <c r="E157" s="139"/>
      <c r="F157" s="139"/>
      <c r="G157" s="139"/>
      <c r="H157" s="219"/>
      <c r="I157" s="220"/>
      <c r="J157" s="138"/>
      <c r="K157" s="139"/>
      <c r="L157" s="221"/>
      <c r="M157" s="221"/>
      <c r="N157" s="221"/>
      <c r="O157" s="205" t="str">
        <f>IF(L157="","",ROUNDUP(((L157-N157)/(M157-N157)),1))</f>
        <v/>
      </c>
    </row>
    <row r="158" spans="2:15" ht="15.95" customHeight="1" x14ac:dyDescent="0.15">
      <c r="B158" s="141">
        <v>137</v>
      </c>
      <c r="C158" s="142"/>
      <c r="D158" s="142"/>
      <c r="E158" s="142"/>
      <c r="F158" s="142"/>
      <c r="G158" s="142"/>
      <c r="H158" s="226"/>
      <c r="I158" s="227"/>
      <c r="J158" s="142"/>
      <c r="K158" s="142"/>
      <c r="L158" s="228"/>
      <c r="M158" s="228"/>
      <c r="N158" s="228"/>
      <c r="O158" s="206" t="str">
        <f t="shared" ref="O158:O161" si="18">IF(L158="","",ROUNDUP(((L158-N158)/(M158-N158)),1))</f>
        <v/>
      </c>
    </row>
    <row r="159" spans="2:15" ht="15.95" customHeight="1" x14ac:dyDescent="0.15">
      <c r="B159" s="141">
        <v>138</v>
      </c>
      <c r="C159" s="142"/>
      <c r="D159" s="142"/>
      <c r="E159" s="142"/>
      <c r="F159" s="142"/>
      <c r="G159" s="142"/>
      <c r="H159" s="226"/>
      <c r="I159" s="227"/>
      <c r="J159" s="142"/>
      <c r="K159" s="142"/>
      <c r="L159" s="228"/>
      <c r="M159" s="228"/>
      <c r="N159" s="228"/>
      <c r="O159" s="206" t="str">
        <f t="shared" si="18"/>
        <v/>
      </c>
    </row>
    <row r="160" spans="2:15" ht="15.95" customHeight="1" x14ac:dyDescent="0.15">
      <c r="B160" s="141">
        <v>139</v>
      </c>
      <c r="C160" s="142"/>
      <c r="D160" s="142"/>
      <c r="E160" s="142"/>
      <c r="F160" s="142"/>
      <c r="G160" s="142"/>
      <c r="H160" s="226"/>
      <c r="I160" s="227"/>
      <c r="J160" s="142"/>
      <c r="K160" s="142"/>
      <c r="L160" s="228"/>
      <c r="M160" s="228"/>
      <c r="N160" s="228"/>
      <c r="O160" s="206" t="str">
        <f t="shared" si="18"/>
        <v/>
      </c>
    </row>
    <row r="161" spans="1:36" ht="15.95" customHeight="1" x14ac:dyDescent="0.15">
      <c r="B161" s="148">
        <v>140</v>
      </c>
      <c r="C161" s="145"/>
      <c r="D161" s="145"/>
      <c r="E161" s="145"/>
      <c r="F161" s="145"/>
      <c r="G161" s="145"/>
      <c r="H161" s="229"/>
      <c r="I161" s="230"/>
      <c r="J161" s="144"/>
      <c r="K161" s="145"/>
      <c r="L161" s="231"/>
      <c r="M161" s="231"/>
      <c r="N161" s="231"/>
      <c r="O161" s="208" t="str">
        <f t="shared" si="18"/>
        <v/>
      </c>
    </row>
    <row r="162" spans="1:36" ht="15.95" customHeight="1" x14ac:dyDescent="0.15">
      <c r="B162" s="147">
        <v>141</v>
      </c>
      <c r="C162" s="139"/>
      <c r="D162" s="139"/>
      <c r="E162" s="139"/>
      <c r="F162" s="138"/>
      <c r="G162" s="139"/>
      <c r="H162" s="219"/>
      <c r="I162" s="220"/>
      <c r="J162" s="138"/>
      <c r="K162" s="139"/>
      <c r="L162" s="221"/>
      <c r="M162" s="221"/>
      <c r="N162" s="221"/>
      <c r="O162" s="205" t="str">
        <f>IF(L162="","",ROUNDUP(((L162-N162)/(M162-N162)),1))</f>
        <v/>
      </c>
    </row>
    <row r="163" spans="1:36" ht="15.95" customHeight="1" x14ac:dyDescent="0.15">
      <c r="B163" s="141">
        <v>142</v>
      </c>
      <c r="C163" s="142"/>
      <c r="D163" s="142"/>
      <c r="E163" s="142"/>
      <c r="F163" s="142"/>
      <c r="G163" s="142"/>
      <c r="H163" s="226"/>
      <c r="I163" s="227"/>
      <c r="J163" s="142"/>
      <c r="K163" s="142"/>
      <c r="L163" s="228"/>
      <c r="M163" s="228"/>
      <c r="N163" s="228"/>
      <c r="O163" s="206" t="str">
        <f t="shared" ref="O163:O166" si="19">IF(L163="","",ROUNDUP(((L163-N163)/(M163-N163)),1))</f>
        <v/>
      </c>
    </row>
    <row r="164" spans="1:36" ht="15.95" customHeight="1" x14ac:dyDescent="0.15">
      <c r="B164" s="141">
        <v>143</v>
      </c>
      <c r="C164" s="142"/>
      <c r="D164" s="142"/>
      <c r="E164" s="142"/>
      <c r="F164" s="142"/>
      <c r="G164" s="142"/>
      <c r="H164" s="226"/>
      <c r="I164" s="227"/>
      <c r="J164" s="142"/>
      <c r="K164" s="142"/>
      <c r="L164" s="228"/>
      <c r="M164" s="228"/>
      <c r="N164" s="228"/>
      <c r="O164" s="206" t="str">
        <f t="shared" si="19"/>
        <v/>
      </c>
    </row>
    <row r="165" spans="1:36" ht="15.95" customHeight="1" x14ac:dyDescent="0.15">
      <c r="B165" s="141">
        <v>144</v>
      </c>
      <c r="C165" s="142"/>
      <c r="D165" s="142"/>
      <c r="E165" s="142"/>
      <c r="F165" s="142"/>
      <c r="G165" s="142"/>
      <c r="H165" s="226"/>
      <c r="I165" s="227"/>
      <c r="J165" s="142"/>
      <c r="K165" s="142"/>
      <c r="L165" s="228"/>
      <c r="M165" s="228"/>
      <c r="N165" s="228"/>
      <c r="O165" s="206" t="str">
        <f t="shared" si="19"/>
        <v/>
      </c>
    </row>
    <row r="166" spans="1:36" ht="15.95" customHeight="1" x14ac:dyDescent="0.15">
      <c r="B166" s="148">
        <v>145</v>
      </c>
      <c r="C166" s="145"/>
      <c r="D166" s="145"/>
      <c r="E166" s="145"/>
      <c r="F166" s="145"/>
      <c r="G166" s="145"/>
      <c r="H166" s="235"/>
      <c r="I166" s="236"/>
      <c r="J166" s="145"/>
      <c r="K166" s="145"/>
      <c r="L166" s="237"/>
      <c r="M166" s="237"/>
      <c r="N166" s="237"/>
      <c r="O166" s="207" t="str">
        <f t="shared" si="19"/>
        <v/>
      </c>
    </row>
    <row r="167" spans="1:36" ht="15.95" customHeight="1" x14ac:dyDescent="0.15">
      <c r="B167" s="147">
        <v>146</v>
      </c>
      <c r="C167" s="139"/>
      <c r="D167" s="139"/>
      <c r="E167" s="139"/>
      <c r="F167" s="139"/>
      <c r="G167" s="139"/>
      <c r="H167" s="219"/>
      <c r="I167" s="220"/>
      <c r="J167" s="138"/>
      <c r="K167" s="139"/>
      <c r="L167" s="221"/>
      <c r="M167" s="221"/>
      <c r="N167" s="221"/>
      <c r="O167" s="205" t="str">
        <f>IF(L167="","",ROUNDUP(((L167-N167)/(M167-N167)),1))</f>
        <v/>
      </c>
    </row>
    <row r="168" spans="1:36" ht="15.95" customHeight="1" x14ac:dyDescent="0.15">
      <c r="B168" s="141">
        <v>147</v>
      </c>
      <c r="C168" s="142"/>
      <c r="D168" s="142"/>
      <c r="E168" s="142"/>
      <c r="F168" s="142"/>
      <c r="G168" s="142"/>
      <c r="H168" s="226"/>
      <c r="I168" s="227"/>
      <c r="J168" s="142"/>
      <c r="K168" s="142"/>
      <c r="L168" s="228"/>
      <c r="M168" s="228"/>
      <c r="N168" s="228"/>
      <c r="O168" s="206" t="str">
        <f t="shared" ref="O168:O171" si="20">IF(L168="","",ROUNDUP(((L168-N168)/(M168-N168)),1))</f>
        <v/>
      </c>
    </row>
    <row r="169" spans="1:36" ht="15.95" customHeight="1" x14ac:dyDescent="0.15">
      <c r="B169" s="141">
        <v>148</v>
      </c>
      <c r="C169" s="142"/>
      <c r="D169" s="142"/>
      <c r="E169" s="142"/>
      <c r="F169" s="142"/>
      <c r="G169" s="142"/>
      <c r="H169" s="226"/>
      <c r="I169" s="227"/>
      <c r="J169" s="142"/>
      <c r="K169" s="142"/>
      <c r="L169" s="228"/>
      <c r="M169" s="228"/>
      <c r="N169" s="228"/>
      <c r="O169" s="206" t="str">
        <f t="shared" si="20"/>
        <v/>
      </c>
    </row>
    <row r="170" spans="1:36" ht="15.95" customHeight="1" x14ac:dyDescent="0.15">
      <c r="B170" s="141">
        <v>149</v>
      </c>
      <c r="C170" s="142"/>
      <c r="D170" s="142"/>
      <c r="E170" s="142"/>
      <c r="F170" s="142"/>
      <c r="G170" s="142"/>
      <c r="H170" s="226"/>
      <c r="I170" s="227"/>
      <c r="J170" s="142"/>
      <c r="K170" s="142"/>
      <c r="L170" s="228"/>
      <c r="M170" s="228"/>
      <c r="N170" s="228"/>
      <c r="O170" s="206" t="str">
        <f t="shared" si="20"/>
        <v/>
      </c>
    </row>
    <row r="171" spans="1:36" ht="15.95" customHeight="1" x14ac:dyDescent="0.15">
      <c r="B171" s="148">
        <v>150</v>
      </c>
      <c r="C171" s="145"/>
      <c r="D171" s="145"/>
      <c r="E171" s="145"/>
      <c r="F171" s="145"/>
      <c r="G171" s="145"/>
      <c r="H171" s="229"/>
      <c r="I171" s="230"/>
      <c r="J171" s="144"/>
      <c r="K171" s="145"/>
      <c r="L171" s="231"/>
      <c r="M171" s="231"/>
      <c r="N171" s="231"/>
      <c r="O171" s="208" t="str">
        <f t="shared" si="20"/>
        <v/>
      </c>
    </row>
    <row r="172" spans="1:36" ht="20.100000000000001" customHeight="1" x14ac:dyDescent="0.15">
      <c r="C172" s="146"/>
      <c r="D172" s="146"/>
      <c r="E172" s="146"/>
      <c r="F172" s="146"/>
      <c r="G172" s="146"/>
      <c r="H172" s="232"/>
      <c r="I172" s="233"/>
      <c r="J172" s="146"/>
      <c r="K172" s="146"/>
      <c r="L172" s="234"/>
      <c r="M172" s="234"/>
      <c r="N172" s="234"/>
    </row>
    <row r="173" spans="1:36" s="96" customFormat="1" ht="20.100000000000001" customHeight="1" x14ac:dyDescent="0.15">
      <c r="A173" s="272" t="s">
        <v>444</v>
      </c>
      <c r="B173" s="272"/>
      <c r="C173" s="272"/>
      <c r="D173" s="272"/>
      <c r="E173" s="272"/>
      <c r="F173" s="272"/>
      <c r="G173" s="272"/>
      <c r="H173" s="272"/>
      <c r="I173" s="272"/>
      <c r="J173" s="272"/>
      <c r="K173" s="272"/>
      <c r="L173" s="272"/>
      <c r="M173" s="272"/>
      <c r="N173" s="272"/>
      <c r="O173" s="272"/>
      <c r="P173" s="7"/>
      <c r="Q173" s="7"/>
      <c r="R173" s="7"/>
      <c r="S173" s="7"/>
      <c r="T173" s="7"/>
      <c r="U173" s="7"/>
      <c r="V173" s="7"/>
      <c r="W173" s="7"/>
      <c r="X173" s="7"/>
      <c r="Y173" s="7"/>
      <c r="Z173" s="7"/>
      <c r="AA173" s="7"/>
      <c r="AB173" s="7"/>
      <c r="AC173" s="7"/>
      <c r="AD173" s="7"/>
      <c r="AE173" s="7"/>
      <c r="AF173" s="7"/>
      <c r="AG173" s="7"/>
      <c r="AH173" s="7"/>
      <c r="AI173" s="7"/>
      <c r="AJ173" s="7"/>
    </row>
    <row r="174" spans="1:36" ht="18" customHeight="1" x14ac:dyDescent="0.15">
      <c r="B174" s="30" t="s">
        <v>481</v>
      </c>
    </row>
    <row r="175" spans="1:36" ht="18" customHeight="1" x14ac:dyDescent="0.15">
      <c r="B175" s="316" t="s">
        <v>446</v>
      </c>
      <c r="C175" s="316" t="s">
        <v>447</v>
      </c>
      <c r="D175" s="316" t="s">
        <v>448</v>
      </c>
      <c r="E175" s="316" t="s">
        <v>449</v>
      </c>
      <c r="F175" s="316" t="s">
        <v>450</v>
      </c>
      <c r="G175" s="318" t="s">
        <v>451</v>
      </c>
      <c r="H175" s="319"/>
      <c r="I175" s="319"/>
      <c r="J175" s="319"/>
      <c r="K175" s="319"/>
      <c r="L175" s="319"/>
      <c r="M175" s="319"/>
      <c r="N175" s="319"/>
      <c r="O175" s="320"/>
    </row>
    <row r="176" spans="1:36" ht="30" customHeight="1" x14ac:dyDescent="0.15">
      <c r="B176" s="316"/>
      <c r="C176" s="316"/>
      <c r="D176" s="316"/>
      <c r="E176" s="316"/>
      <c r="F176" s="316"/>
      <c r="G176" s="318" t="s">
        <v>452</v>
      </c>
      <c r="H176" s="319"/>
      <c r="I176" s="319"/>
      <c r="J176" s="320"/>
      <c r="K176" s="318" t="s">
        <v>453</v>
      </c>
      <c r="L176" s="319"/>
      <c r="M176" s="319"/>
      <c r="N176" s="319"/>
      <c r="O176" s="320"/>
    </row>
    <row r="177" spans="2:15" ht="68.099999999999994" customHeight="1" x14ac:dyDescent="0.15">
      <c r="B177" s="316"/>
      <c r="C177" s="316"/>
      <c r="D177" s="316"/>
      <c r="E177" s="317"/>
      <c r="F177" s="317"/>
      <c r="G177" s="134" t="s">
        <v>454</v>
      </c>
      <c r="H177" s="214" t="s">
        <v>455</v>
      </c>
      <c r="I177" s="215" t="s">
        <v>456</v>
      </c>
      <c r="J177" s="321" t="s">
        <v>457</v>
      </c>
      <c r="K177" s="134" t="s">
        <v>454</v>
      </c>
      <c r="L177" s="215" t="s">
        <v>458</v>
      </c>
      <c r="M177" s="215" t="s">
        <v>459</v>
      </c>
      <c r="N177" s="215" t="s">
        <v>460</v>
      </c>
      <c r="O177" s="315" t="s">
        <v>420</v>
      </c>
    </row>
    <row r="178" spans="2:15" ht="18" customHeight="1" x14ac:dyDescent="0.15">
      <c r="B178" s="316"/>
      <c r="C178" s="316"/>
      <c r="D178" s="316"/>
      <c r="E178" s="135" t="s">
        <v>461</v>
      </c>
      <c r="F178" s="135" t="s">
        <v>462</v>
      </c>
      <c r="G178" s="135"/>
      <c r="H178" s="216" t="s">
        <v>463</v>
      </c>
      <c r="I178" s="217" t="s">
        <v>464</v>
      </c>
      <c r="J178" s="321"/>
      <c r="K178" s="136"/>
      <c r="L178" s="217" t="s">
        <v>422</v>
      </c>
      <c r="M178" s="217" t="s">
        <v>422</v>
      </c>
      <c r="N178" s="217" t="s">
        <v>422</v>
      </c>
      <c r="O178" s="315"/>
    </row>
    <row r="179" spans="2:15" ht="15.95" customHeight="1" x14ac:dyDescent="0.15">
      <c r="B179" s="147">
        <v>151</v>
      </c>
      <c r="C179" s="139"/>
      <c r="D179" s="139"/>
      <c r="E179" s="139"/>
      <c r="F179" s="138"/>
      <c r="G179" s="139"/>
      <c r="H179" s="219"/>
      <c r="I179" s="220"/>
      <c r="J179" s="138"/>
      <c r="K179" s="139"/>
      <c r="L179" s="221"/>
      <c r="M179" s="221"/>
      <c r="N179" s="221"/>
      <c r="O179" s="205" t="str">
        <f>IF(L179="","",ROUNDUP(((L179-N179)/(M179-N179)),1))</f>
        <v/>
      </c>
    </row>
    <row r="180" spans="2:15" ht="15.95" customHeight="1" x14ac:dyDescent="0.15">
      <c r="B180" s="141">
        <v>152</v>
      </c>
      <c r="C180" s="142"/>
      <c r="D180" s="142"/>
      <c r="E180" s="142"/>
      <c r="F180" s="142"/>
      <c r="G180" s="142"/>
      <c r="H180" s="226"/>
      <c r="I180" s="227"/>
      <c r="J180" s="142"/>
      <c r="K180" s="142"/>
      <c r="L180" s="228"/>
      <c r="M180" s="228"/>
      <c r="N180" s="228"/>
      <c r="O180" s="206" t="str">
        <f t="shared" ref="O180:O183" si="21">IF(L180="","",ROUNDUP(((L180-N180)/(M180-N180)),1))</f>
        <v/>
      </c>
    </row>
    <row r="181" spans="2:15" ht="15.95" customHeight="1" x14ac:dyDescent="0.15">
      <c r="B181" s="141">
        <v>153</v>
      </c>
      <c r="C181" s="142"/>
      <c r="D181" s="142"/>
      <c r="E181" s="142"/>
      <c r="F181" s="142"/>
      <c r="G181" s="142"/>
      <c r="H181" s="226"/>
      <c r="I181" s="227"/>
      <c r="J181" s="142"/>
      <c r="K181" s="142"/>
      <c r="L181" s="228"/>
      <c r="M181" s="228"/>
      <c r="N181" s="228"/>
      <c r="O181" s="206" t="str">
        <f t="shared" si="21"/>
        <v/>
      </c>
    </row>
    <row r="182" spans="2:15" ht="15.95" customHeight="1" x14ac:dyDescent="0.15">
      <c r="B182" s="141">
        <v>154</v>
      </c>
      <c r="C182" s="142"/>
      <c r="D182" s="142"/>
      <c r="E182" s="142"/>
      <c r="F182" s="142"/>
      <c r="G182" s="142"/>
      <c r="H182" s="226"/>
      <c r="I182" s="227"/>
      <c r="J182" s="142"/>
      <c r="K182" s="142"/>
      <c r="L182" s="228"/>
      <c r="M182" s="228"/>
      <c r="N182" s="228"/>
      <c r="O182" s="206" t="str">
        <f t="shared" si="21"/>
        <v/>
      </c>
    </row>
    <row r="183" spans="2:15" ht="15.95" customHeight="1" x14ac:dyDescent="0.15">
      <c r="B183" s="148">
        <v>155</v>
      </c>
      <c r="C183" s="145"/>
      <c r="D183" s="145"/>
      <c r="E183" s="145"/>
      <c r="F183" s="144"/>
      <c r="G183" s="145"/>
      <c r="H183" s="229"/>
      <c r="I183" s="230"/>
      <c r="J183" s="144"/>
      <c r="K183" s="145"/>
      <c r="L183" s="231"/>
      <c r="M183" s="231"/>
      <c r="N183" s="231"/>
      <c r="O183" s="207" t="str">
        <f t="shared" si="21"/>
        <v/>
      </c>
    </row>
    <row r="184" spans="2:15" ht="15.95" customHeight="1" x14ac:dyDescent="0.15">
      <c r="B184" s="147">
        <v>156</v>
      </c>
      <c r="C184" s="139"/>
      <c r="D184" s="139"/>
      <c r="E184" s="139"/>
      <c r="F184" s="138"/>
      <c r="G184" s="139"/>
      <c r="H184" s="219"/>
      <c r="I184" s="220"/>
      <c r="J184" s="138"/>
      <c r="K184" s="139"/>
      <c r="L184" s="221"/>
      <c r="M184" s="221"/>
      <c r="N184" s="221"/>
      <c r="O184" s="205" t="str">
        <f>IF(L184="","",ROUNDUP(((L184-N184)/(M184-N184)),1))</f>
        <v/>
      </c>
    </row>
    <row r="185" spans="2:15" ht="15.95" customHeight="1" x14ac:dyDescent="0.15">
      <c r="B185" s="141">
        <v>157</v>
      </c>
      <c r="C185" s="142"/>
      <c r="D185" s="142"/>
      <c r="E185" s="142"/>
      <c r="F185" s="142"/>
      <c r="G185" s="142"/>
      <c r="H185" s="226"/>
      <c r="I185" s="227"/>
      <c r="J185" s="142"/>
      <c r="K185" s="142"/>
      <c r="L185" s="228"/>
      <c r="M185" s="228"/>
      <c r="N185" s="228"/>
      <c r="O185" s="206" t="str">
        <f t="shared" ref="O185:O188" si="22">IF(L185="","",ROUNDUP(((L185-N185)/(M185-N185)),1))</f>
        <v/>
      </c>
    </row>
    <row r="186" spans="2:15" ht="15.95" customHeight="1" x14ac:dyDescent="0.15">
      <c r="B186" s="141">
        <v>158</v>
      </c>
      <c r="C186" s="142"/>
      <c r="D186" s="142"/>
      <c r="E186" s="142"/>
      <c r="F186" s="142"/>
      <c r="G186" s="142"/>
      <c r="H186" s="226"/>
      <c r="I186" s="227"/>
      <c r="J186" s="142"/>
      <c r="K186" s="142"/>
      <c r="L186" s="228"/>
      <c r="M186" s="228"/>
      <c r="N186" s="228"/>
      <c r="O186" s="206" t="str">
        <f t="shared" si="22"/>
        <v/>
      </c>
    </row>
    <row r="187" spans="2:15" ht="15.95" customHeight="1" x14ac:dyDescent="0.15">
      <c r="B187" s="141">
        <v>159</v>
      </c>
      <c r="C187" s="142"/>
      <c r="D187" s="142"/>
      <c r="E187" s="142"/>
      <c r="F187" s="142"/>
      <c r="G187" s="142"/>
      <c r="H187" s="226"/>
      <c r="I187" s="227"/>
      <c r="J187" s="142"/>
      <c r="K187" s="142"/>
      <c r="L187" s="228"/>
      <c r="M187" s="228"/>
      <c r="N187" s="228"/>
      <c r="O187" s="206" t="str">
        <f t="shared" si="22"/>
        <v/>
      </c>
    </row>
    <row r="188" spans="2:15" ht="15.95" customHeight="1" x14ac:dyDescent="0.15">
      <c r="B188" s="148">
        <v>160</v>
      </c>
      <c r="C188" s="145"/>
      <c r="D188" s="145"/>
      <c r="E188" s="145"/>
      <c r="F188" s="144"/>
      <c r="G188" s="145"/>
      <c r="H188" s="229"/>
      <c r="I188" s="230"/>
      <c r="J188" s="144"/>
      <c r="K188" s="145"/>
      <c r="L188" s="231"/>
      <c r="M188" s="231"/>
      <c r="N188" s="231"/>
      <c r="O188" s="207" t="str">
        <f t="shared" si="22"/>
        <v/>
      </c>
    </row>
    <row r="189" spans="2:15" ht="15.95" customHeight="1" x14ac:dyDescent="0.15">
      <c r="B189" s="147">
        <v>161</v>
      </c>
      <c r="C189" s="139"/>
      <c r="D189" s="139"/>
      <c r="E189" s="139"/>
      <c r="F189" s="139"/>
      <c r="G189" s="139"/>
      <c r="H189" s="219"/>
      <c r="I189" s="220"/>
      <c r="J189" s="138"/>
      <c r="K189" s="139"/>
      <c r="L189" s="221"/>
      <c r="M189" s="221"/>
      <c r="N189" s="221"/>
      <c r="O189" s="205" t="str">
        <f>IF(L189="","",ROUNDUP(((L189-N189)/(M189-N189)),1))</f>
        <v/>
      </c>
    </row>
    <row r="190" spans="2:15" ht="15.95" customHeight="1" x14ac:dyDescent="0.15">
      <c r="B190" s="141">
        <v>162</v>
      </c>
      <c r="C190" s="142"/>
      <c r="D190" s="142"/>
      <c r="E190" s="142"/>
      <c r="F190" s="142"/>
      <c r="G190" s="142"/>
      <c r="H190" s="226"/>
      <c r="I190" s="227"/>
      <c r="J190" s="142"/>
      <c r="K190" s="142"/>
      <c r="L190" s="228"/>
      <c r="M190" s="228"/>
      <c r="N190" s="228"/>
      <c r="O190" s="206" t="str">
        <f t="shared" ref="O190:O193" si="23">IF(L190="","",ROUNDUP(((L190-N190)/(M190-N190)),1))</f>
        <v/>
      </c>
    </row>
    <row r="191" spans="2:15" ht="15.95" customHeight="1" x14ac:dyDescent="0.15">
      <c r="B191" s="141">
        <v>163</v>
      </c>
      <c r="C191" s="142"/>
      <c r="D191" s="142"/>
      <c r="E191" s="142"/>
      <c r="F191" s="142"/>
      <c r="G191" s="142"/>
      <c r="H191" s="226"/>
      <c r="I191" s="227"/>
      <c r="J191" s="142"/>
      <c r="K191" s="142"/>
      <c r="L191" s="228"/>
      <c r="M191" s="228"/>
      <c r="N191" s="228"/>
      <c r="O191" s="206" t="str">
        <f t="shared" si="23"/>
        <v/>
      </c>
    </row>
    <row r="192" spans="2:15" ht="15.95" customHeight="1" x14ac:dyDescent="0.15">
      <c r="B192" s="141">
        <v>164</v>
      </c>
      <c r="C192" s="142"/>
      <c r="D192" s="142"/>
      <c r="E192" s="142"/>
      <c r="F192" s="142"/>
      <c r="G192" s="142"/>
      <c r="H192" s="226"/>
      <c r="I192" s="227"/>
      <c r="J192" s="142"/>
      <c r="K192" s="142"/>
      <c r="L192" s="228"/>
      <c r="M192" s="228"/>
      <c r="N192" s="228"/>
      <c r="O192" s="206" t="str">
        <f t="shared" si="23"/>
        <v/>
      </c>
    </row>
    <row r="193" spans="2:15" ht="15.95" customHeight="1" x14ac:dyDescent="0.15">
      <c r="B193" s="148">
        <v>165</v>
      </c>
      <c r="C193" s="145"/>
      <c r="D193" s="145"/>
      <c r="E193" s="145"/>
      <c r="F193" s="145"/>
      <c r="G193" s="145"/>
      <c r="H193" s="229"/>
      <c r="I193" s="230"/>
      <c r="J193" s="144"/>
      <c r="K193" s="145"/>
      <c r="L193" s="231"/>
      <c r="M193" s="231"/>
      <c r="N193" s="231"/>
      <c r="O193" s="207" t="str">
        <f t="shared" si="23"/>
        <v/>
      </c>
    </row>
    <row r="194" spans="2:15" ht="15.95" customHeight="1" x14ac:dyDescent="0.15">
      <c r="B194" s="147">
        <v>166</v>
      </c>
      <c r="C194" s="139"/>
      <c r="D194" s="139"/>
      <c r="E194" s="139"/>
      <c r="F194" s="138"/>
      <c r="G194" s="139"/>
      <c r="H194" s="219"/>
      <c r="I194" s="220"/>
      <c r="J194" s="138"/>
      <c r="K194" s="139"/>
      <c r="L194" s="221"/>
      <c r="M194" s="221"/>
      <c r="N194" s="221"/>
      <c r="O194" s="205" t="str">
        <f>IF(L194="","",ROUNDUP(((L194-N194)/(M194-N194)),1))</f>
        <v/>
      </c>
    </row>
    <row r="195" spans="2:15" ht="15.95" customHeight="1" x14ac:dyDescent="0.15">
      <c r="B195" s="141">
        <v>167</v>
      </c>
      <c r="C195" s="142"/>
      <c r="D195" s="142"/>
      <c r="E195" s="142"/>
      <c r="F195" s="142"/>
      <c r="G195" s="142"/>
      <c r="H195" s="226"/>
      <c r="I195" s="227"/>
      <c r="J195" s="142"/>
      <c r="K195" s="142"/>
      <c r="L195" s="228"/>
      <c r="M195" s="228"/>
      <c r="N195" s="228"/>
      <c r="O195" s="206" t="str">
        <f t="shared" ref="O195:O198" si="24">IF(L195="","",ROUNDUP(((L195-N195)/(M195-N195)),1))</f>
        <v/>
      </c>
    </row>
    <row r="196" spans="2:15" ht="15.95" customHeight="1" x14ac:dyDescent="0.15">
      <c r="B196" s="141">
        <v>168</v>
      </c>
      <c r="C196" s="142"/>
      <c r="D196" s="142"/>
      <c r="E196" s="142"/>
      <c r="F196" s="142"/>
      <c r="G196" s="142"/>
      <c r="H196" s="226"/>
      <c r="I196" s="227"/>
      <c r="J196" s="142"/>
      <c r="K196" s="142"/>
      <c r="L196" s="228"/>
      <c r="M196" s="228"/>
      <c r="N196" s="228"/>
      <c r="O196" s="206" t="str">
        <f t="shared" si="24"/>
        <v/>
      </c>
    </row>
    <row r="197" spans="2:15" ht="15.95" customHeight="1" x14ac:dyDescent="0.15">
      <c r="B197" s="141">
        <v>169</v>
      </c>
      <c r="C197" s="142"/>
      <c r="D197" s="142"/>
      <c r="E197" s="142"/>
      <c r="F197" s="142"/>
      <c r="G197" s="142"/>
      <c r="H197" s="226"/>
      <c r="I197" s="227"/>
      <c r="J197" s="142"/>
      <c r="K197" s="142"/>
      <c r="L197" s="228"/>
      <c r="M197" s="228"/>
      <c r="N197" s="228"/>
      <c r="O197" s="206" t="str">
        <f t="shared" si="24"/>
        <v/>
      </c>
    </row>
    <row r="198" spans="2:15" ht="15.95" customHeight="1" x14ac:dyDescent="0.15">
      <c r="B198" s="148">
        <v>170</v>
      </c>
      <c r="C198" s="145"/>
      <c r="D198" s="145"/>
      <c r="E198" s="145"/>
      <c r="F198" s="144"/>
      <c r="G198" s="145"/>
      <c r="H198" s="229"/>
      <c r="I198" s="230"/>
      <c r="J198" s="144"/>
      <c r="K198" s="145"/>
      <c r="L198" s="231"/>
      <c r="M198" s="231"/>
      <c r="N198" s="231"/>
      <c r="O198" s="207" t="str">
        <f t="shared" si="24"/>
        <v/>
      </c>
    </row>
    <row r="199" spans="2:15" ht="15.95" customHeight="1" x14ac:dyDescent="0.15">
      <c r="B199" s="147">
        <v>171</v>
      </c>
      <c r="C199" s="139"/>
      <c r="D199" s="139"/>
      <c r="E199" s="139"/>
      <c r="F199" s="139"/>
      <c r="G199" s="139"/>
      <c r="H199" s="219"/>
      <c r="I199" s="220"/>
      <c r="J199" s="138"/>
      <c r="K199" s="139"/>
      <c r="L199" s="221"/>
      <c r="M199" s="221"/>
      <c r="N199" s="221"/>
      <c r="O199" s="205" t="str">
        <f>IF(L199="","",ROUNDUP(((L199-N199)/(M199-N199)),1))</f>
        <v/>
      </c>
    </row>
    <row r="200" spans="2:15" ht="15.95" customHeight="1" x14ac:dyDescent="0.15">
      <c r="B200" s="141">
        <v>172</v>
      </c>
      <c r="C200" s="142"/>
      <c r="D200" s="142"/>
      <c r="E200" s="142"/>
      <c r="F200" s="142"/>
      <c r="G200" s="142"/>
      <c r="H200" s="226"/>
      <c r="I200" s="227"/>
      <c r="J200" s="142"/>
      <c r="K200" s="142"/>
      <c r="L200" s="228"/>
      <c r="M200" s="228"/>
      <c r="N200" s="228"/>
      <c r="O200" s="206" t="str">
        <f t="shared" ref="O200:O203" si="25">IF(L200="","",ROUNDUP(((L200-N200)/(M200-N200)),1))</f>
        <v/>
      </c>
    </row>
    <row r="201" spans="2:15" ht="15.95" customHeight="1" x14ac:dyDescent="0.15">
      <c r="B201" s="141">
        <v>173</v>
      </c>
      <c r="C201" s="142"/>
      <c r="D201" s="142"/>
      <c r="E201" s="142"/>
      <c r="F201" s="142"/>
      <c r="G201" s="142"/>
      <c r="H201" s="226"/>
      <c r="I201" s="227"/>
      <c r="J201" s="142"/>
      <c r="K201" s="142"/>
      <c r="L201" s="228"/>
      <c r="M201" s="228"/>
      <c r="N201" s="228"/>
      <c r="O201" s="206" t="str">
        <f t="shared" si="25"/>
        <v/>
      </c>
    </row>
    <row r="202" spans="2:15" ht="15.95" customHeight="1" x14ac:dyDescent="0.15">
      <c r="B202" s="141">
        <v>174</v>
      </c>
      <c r="C202" s="142"/>
      <c r="D202" s="142"/>
      <c r="E202" s="142"/>
      <c r="F202" s="142"/>
      <c r="G202" s="142"/>
      <c r="H202" s="226"/>
      <c r="I202" s="227"/>
      <c r="J202" s="142"/>
      <c r="K202" s="142"/>
      <c r="L202" s="228"/>
      <c r="M202" s="228"/>
      <c r="N202" s="228"/>
      <c r="O202" s="206" t="str">
        <f t="shared" si="25"/>
        <v/>
      </c>
    </row>
    <row r="203" spans="2:15" ht="15.95" customHeight="1" x14ac:dyDescent="0.15">
      <c r="B203" s="148">
        <v>175</v>
      </c>
      <c r="C203" s="145"/>
      <c r="D203" s="145"/>
      <c r="E203" s="145"/>
      <c r="F203" s="145"/>
      <c r="G203" s="145"/>
      <c r="H203" s="229"/>
      <c r="I203" s="230"/>
      <c r="J203" s="144"/>
      <c r="K203" s="145"/>
      <c r="L203" s="231"/>
      <c r="M203" s="231"/>
      <c r="N203" s="231"/>
      <c r="O203" s="207" t="str">
        <f t="shared" si="25"/>
        <v/>
      </c>
    </row>
    <row r="204" spans="2:15" ht="15.95" customHeight="1" x14ac:dyDescent="0.15">
      <c r="B204" s="147">
        <v>176</v>
      </c>
      <c r="C204" s="139"/>
      <c r="D204" s="139"/>
      <c r="E204" s="139"/>
      <c r="F204" s="138"/>
      <c r="G204" s="139"/>
      <c r="H204" s="219"/>
      <c r="I204" s="220"/>
      <c r="J204" s="138"/>
      <c r="K204" s="139"/>
      <c r="L204" s="221"/>
      <c r="M204" s="221"/>
      <c r="N204" s="221"/>
      <c r="O204" s="205" t="str">
        <f>IF(L204="","",ROUNDUP(((L204-N204)/(M204-N204)),1))</f>
        <v/>
      </c>
    </row>
    <row r="205" spans="2:15" ht="15.95" customHeight="1" x14ac:dyDescent="0.15">
      <c r="B205" s="141">
        <v>177</v>
      </c>
      <c r="C205" s="142"/>
      <c r="D205" s="142"/>
      <c r="E205" s="142"/>
      <c r="F205" s="142"/>
      <c r="G205" s="142"/>
      <c r="H205" s="226"/>
      <c r="I205" s="227"/>
      <c r="J205" s="142"/>
      <c r="K205" s="142"/>
      <c r="L205" s="228"/>
      <c r="M205" s="228"/>
      <c r="N205" s="228"/>
      <c r="O205" s="206" t="str">
        <f t="shared" ref="O205:O208" si="26">IF(L205="","",ROUNDUP(((L205-N205)/(M205-N205)),1))</f>
        <v/>
      </c>
    </row>
    <row r="206" spans="2:15" ht="15.95" customHeight="1" x14ac:dyDescent="0.15">
      <c r="B206" s="141">
        <v>178</v>
      </c>
      <c r="C206" s="142"/>
      <c r="D206" s="142"/>
      <c r="E206" s="142"/>
      <c r="F206" s="142"/>
      <c r="G206" s="142"/>
      <c r="H206" s="226"/>
      <c r="I206" s="227"/>
      <c r="J206" s="142"/>
      <c r="K206" s="142"/>
      <c r="L206" s="228"/>
      <c r="M206" s="228"/>
      <c r="N206" s="228"/>
      <c r="O206" s="206" t="str">
        <f t="shared" si="26"/>
        <v/>
      </c>
    </row>
    <row r="207" spans="2:15" ht="15.95" customHeight="1" x14ac:dyDescent="0.15">
      <c r="B207" s="141">
        <v>179</v>
      </c>
      <c r="C207" s="142"/>
      <c r="D207" s="142"/>
      <c r="E207" s="142"/>
      <c r="F207" s="142"/>
      <c r="G207" s="142"/>
      <c r="H207" s="226"/>
      <c r="I207" s="227"/>
      <c r="J207" s="142"/>
      <c r="K207" s="142"/>
      <c r="L207" s="228"/>
      <c r="M207" s="228"/>
      <c r="N207" s="228"/>
      <c r="O207" s="206" t="str">
        <f t="shared" si="26"/>
        <v/>
      </c>
    </row>
    <row r="208" spans="2:15" ht="15.95" customHeight="1" x14ac:dyDescent="0.15">
      <c r="B208" s="148">
        <v>180</v>
      </c>
      <c r="C208" s="145"/>
      <c r="D208" s="145"/>
      <c r="E208" s="145"/>
      <c r="F208" s="144"/>
      <c r="G208" s="145"/>
      <c r="H208" s="229"/>
      <c r="I208" s="230"/>
      <c r="J208" s="144"/>
      <c r="K208" s="145"/>
      <c r="L208" s="231"/>
      <c r="M208" s="231"/>
      <c r="N208" s="231"/>
      <c r="O208" s="207" t="str">
        <f t="shared" si="26"/>
        <v/>
      </c>
    </row>
    <row r="209" spans="2:15" ht="15.95" customHeight="1" x14ac:dyDescent="0.15">
      <c r="B209" s="147">
        <v>181</v>
      </c>
      <c r="C209" s="139"/>
      <c r="D209" s="139"/>
      <c r="E209" s="139"/>
      <c r="F209" s="139"/>
      <c r="G209" s="139"/>
      <c r="H209" s="219"/>
      <c r="I209" s="220"/>
      <c r="J209" s="138"/>
      <c r="K209" s="139"/>
      <c r="L209" s="221"/>
      <c r="M209" s="221"/>
      <c r="N209" s="221"/>
      <c r="O209" s="205" t="str">
        <f>IF(L209="","",ROUNDUP(((L209-N209)/(M209-N209)),1))</f>
        <v/>
      </c>
    </row>
    <row r="210" spans="2:15" ht="15.95" customHeight="1" x14ac:dyDescent="0.15">
      <c r="B210" s="141">
        <v>182</v>
      </c>
      <c r="C210" s="142"/>
      <c r="D210" s="142"/>
      <c r="E210" s="142"/>
      <c r="F210" s="142"/>
      <c r="G210" s="142"/>
      <c r="H210" s="226"/>
      <c r="I210" s="227"/>
      <c r="J210" s="142"/>
      <c r="K210" s="142"/>
      <c r="L210" s="228"/>
      <c r="M210" s="228"/>
      <c r="N210" s="228"/>
      <c r="O210" s="206" t="str">
        <f t="shared" ref="O210:O213" si="27">IF(L210="","",ROUNDUP(((L210-N210)/(M210-N210)),1))</f>
        <v/>
      </c>
    </row>
    <row r="211" spans="2:15" ht="15.95" customHeight="1" x14ac:dyDescent="0.15">
      <c r="B211" s="141">
        <v>183</v>
      </c>
      <c r="C211" s="142"/>
      <c r="D211" s="142"/>
      <c r="E211" s="142"/>
      <c r="F211" s="142"/>
      <c r="G211" s="142"/>
      <c r="H211" s="226"/>
      <c r="I211" s="227"/>
      <c r="J211" s="142"/>
      <c r="K211" s="142"/>
      <c r="L211" s="228"/>
      <c r="M211" s="228"/>
      <c r="N211" s="228"/>
      <c r="O211" s="206" t="str">
        <f t="shared" si="27"/>
        <v/>
      </c>
    </row>
    <row r="212" spans="2:15" ht="15.95" customHeight="1" x14ac:dyDescent="0.15">
      <c r="B212" s="141">
        <v>184</v>
      </c>
      <c r="C212" s="142"/>
      <c r="D212" s="142"/>
      <c r="E212" s="142"/>
      <c r="F212" s="142"/>
      <c r="G212" s="142"/>
      <c r="H212" s="226"/>
      <c r="I212" s="227"/>
      <c r="J212" s="142"/>
      <c r="K212" s="142"/>
      <c r="L212" s="228"/>
      <c r="M212" s="228"/>
      <c r="N212" s="228"/>
      <c r="O212" s="206" t="str">
        <f t="shared" si="27"/>
        <v/>
      </c>
    </row>
    <row r="213" spans="2:15" ht="15.95" customHeight="1" x14ac:dyDescent="0.15">
      <c r="B213" s="148">
        <v>185</v>
      </c>
      <c r="C213" s="145"/>
      <c r="D213" s="145"/>
      <c r="E213" s="145"/>
      <c r="F213" s="145"/>
      <c r="G213" s="145"/>
      <c r="H213" s="235"/>
      <c r="I213" s="236"/>
      <c r="J213" s="145"/>
      <c r="K213" s="145"/>
      <c r="L213" s="237"/>
      <c r="M213" s="237"/>
      <c r="N213" s="237"/>
      <c r="O213" s="207" t="str">
        <f t="shared" si="27"/>
        <v/>
      </c>
    </row>
    <row r="214" spans="2:15" ht="15.95" customHeight="1" x14ac:dyDescent="0.15">
      <c r="B214" s="147">
        <v>186</v>
      </c>
      <c r="C214" s="139"/>
      <c r="D214" s="139"/>
      <c r="E214" s="139"/>
      <c r="F214" s="139"/>
      <c r="G214" s="139"/>
      <c r="H214" s="219"/>
      <c r="I214" s="220"/>
      <c r="J214" s="138"/>
      <c r="K214" s="139"/>
      <c r="L214" s="221"/>
      <c r="M214" s="221"/>
      <c r="N214" s="221"/>
      <c r="O214" s="205" t="str">
        <f>IF(L214="","",ROUNDUP(((L214-N214)/(M214-N214)),1))</f>
        <v/>
      </c>
    </row>
    <row r="215" spans="2:15" ht="15.95" customHeight="1" x14ac:dyDescent="0.15">
      <c r="B215" s="141">
        <v>187</v>
      </c>
      <c r="C215" s="142"/>
      <c r="D215" s="142"/>
      <c r="E215" s="142"/>
      <c r="F215" s="142"/>
      <c r="G215" s="142"/>
      <c r="H215" s="226"/>
      <c r="I215" s="227"/>
      <c r="J215" s="142"/>
      <c r="K215" s="142"/>
      <c r="L215" s="228"/>
      <c r="M215" s="228"/>
      <c r="N215" s="228"/>
      <c r="O215" s="206" t="str">
        <f t="shared" ref="O215:O218" si="28">IF(L215="","",ROUNDUP(((L215-N215)/(M215-N215)),1))</f>
        <v/>
      </c>
    </row>
    <row r="216" spans="2:15" ht="15.95" customHeight="1" x14ac:dyDescent="0.15">
      <c r="B216" s="141">
        <v>188</v>
      </c>
      <c r="C216" s="142"/>
      <c r="D216" s="142"/>
      <c r="E216" s="142"/>
      <c r="F216" s="142"/>
      <c r="G216" s="142"/>
      <c r="H216" s="226"/>
      <c r="I216" s="227"/>
      <c r="J216" s="142"/>
      <c r="K216" s="142"/>
      <c r="L216" s="228"/>
      <c r="M216" s="228"/>
      <c r="N216" s="228"/>
      <c r="O216" s="206" t="str">
        <f t="shared" si="28"/>
        <v/>
      </c>
    </row>
    <row r="217" spans="2:15" ht="15.95" customHeight="1" x14ac:dyDescent="0.15">
      <c r="B217" s="141">
        <v>189</v>
      </c>
      <c r="C217" s="142"/>
      <c r="D217" s="142"/>
      <c r="E217" s="142"/>
      <c r="F217" s="142"/>
      <c r="G217" s="142"/>
      <c r="H217" s="226"/>
      <c r="I217" s="227"/>
      <c r="J217" s="142"/>
      <c r="K217" s="142"/>
      <c r="L217" s="228"/>
      <c r="M217" s="228"/>
      <c r="N217" s="228"/>
      <c r="O217" s="206" t="str">
        <f t="shared" si="28"/>
        <v/>
      </c>
    </row>
    <row r="218" spans="2:15" ht="15.95" customHeight="1" x14ac:dyDescent="0.15">
      <c r="B218" s="148">
        <v>190</v>
      </c>
      <c r="C218" s="145"/>
      <c r="D218" s="145"/>
      <c r="E218" s="145"/>
      <c r="F218" s="145"/>
      <c r="G218" s="145"/>
      <c r="H218" s="229"/>
      <c r="I218" s="230"/>
      <c r="J218" s="144"/>
      <c r="K218" s="145"/>
      <c r="L218" s="231"/>
      <c r="M218" s="231"/>
      <c r="N218" s="231"/>
      <c r="O218" s="208" t="str">
        <f t="shared" si="28"/>
        <v/>
      </c>
    </row>
    <row r="219" spans="2:15" ht="15.95" customHeight="1" x14ac:dyDescent="0.15">
      <c r="B219" s="147">
        <v>191</v>
      </c>
      <c r="C219" s="139"/>
      <c r="D219" s="139"/>
      <c r="E219" s="139"/>
      <c r="F219" s="138"/>
      <c r="G219" s="139"/>
      <c r="H219" s="219"/>
      <c r="I219" s="220"/>
      <c r="J219" s="138"/>
      <c r="K219" s="139"/>
      <c r="L219" s="221"/>
      <c r="M219" s="221"/>
      <c r="N219" s="221"/>
      <c r="O219" s="205" t="str">
        <f>IF(L219="","",ROUNDUP(((L219-N219)/(M219-N219)),1))</f>
        <v/>
      </c>
    </row>
    <row r="220" spans="2:15" ht="15.95" customHeight="1" x14ac:dyDescent="0.15">
      <c r="B220" s="141">
        <v>192</v>
      </c>
      <c r="C220" s="142"/>
      <c r="D220" s="142"/>
      <c r="E220" s="142"/>
      <c r="F220" s="142"/>
      <c r="G220" s="142"/>
      <c r="H220" s="226"/>
      <c r="I220" s="227"/>
      <c r="J220" s="142"/>
      <c r="K220" s="142"/>
      <c r="L220" s="228"/>
      <c r="M220" s="228"/>
      <c r="N220" s="228"/>
      <c r="O220" s="206" t="str">
        <f t="shared" ref="O220:O223" si="29">IF(L220="","",ROUNDUP(((L220-N220)/(M220-N220)),1))</f>
        <v/>
      </c>
    </row>
    <row r="221" spans="2:15" ht="15.95" customHeight="1" x14ac:dyDescent="0.15">
      <c r="B221" s="141">
        <v>193</v>
      </c>
      <c r="C221" s="142"/>
      <c r="D221" s="142"/>
      <c r="E221" s="142"/>
      <c r="F221" s="142"/>
      <c r="G221" s="142"/>
      <c r="H221" s="226"/>
      <c r="I221" s="227"/>
      <c r="J221" s="142"/>
      <c r="K221" s="142"/>
      <c r="L221" s="228"/>
      <c r="M221" s="228"/>
      <c r="N221" s="228"/>
      <c r="O221" s="206" t="str">
        <f t="shared" si="29"/>
        <v/>
      </c>
    </row>
    <row r="222" spans="2:15" ht="15.95" customHeight="1" x14ac:dyDescent="0.15">
      <c r="B222" s="141">
        <v>194</v>
      </c>
      <c r="C222" s="142"/>
      <c r="D222" s="142"/>
      <c r="E222" s="142"/>
      <c r="F222" s="142"/>
      <c r="G222" s="142"/>
      <c r="H222" s="226"/>
      <c r="I222" s="227"/>
      <c r="J222" s="142"/>
      <c r="K222" s="142"/>
      <c r="L222" s="228"/>
      <c r="M222" s="228"/>
      <c r="N222" s="228"/>
      <c r="O222" s="206" t="str">
        <f t="shared" si="29"/>
        <v/>
      </c>
    </row>
    <row r="223" spans="2:15" ht="15.95" customHeight="1" x14ac:dyDescent="0.15">
      <c r="B223" s="148">
        <v>195</v>
      </c>
      <c r="C223" s="145"/>
      <c r="D223" s="145"/>
      <c r="E223" s="145"/>
      <c r="F223" s="145"/>
      <c r="G223" s="145"/>
      <c r="H223" s="235"/>
      <c r="I223" s="236"/>
      <c r="J223" s="145"/>
      <c r="K223" s="145"/>
      <c r="L223" s="237"/>
      <c r="M223" s="237"/>
      <c r="N223" s="237"/>
      <c r="O223" s="207" t="str">
        <f t="shared" si="29"/>
        <v/>
      </c>
    </row>
    <row r="224" spans="2:15" ht="15.95" customHeight="1" x14ac:dyDescent="0.15">
      <c r="B224" s="147">
        <v>196</v>
      </c>
      <c r="C224" s="139"/>
      <c r="D224" s="139"/>
      <c r="E224" s="139"/>
      <c r="F224" s="139"/>
      <c r="G224" s="139"/>
      <c r="H224" s="219"/>
      <c r="I224" s="220"/>
      <c r="J224" s="138"/>
      <c r="K224" s="139"/>
      <c r="L224" s="221"/>
      <c r="M224" s="221"/>
      <c r="N224" s="221"/>
      <c r="O224" s="205" t="str">
        <f>IF(L224="","",ROUNDUP(((L224-N224)/(M224-N224)),1))</f>
        <v/>
      </c>
    </row>
    <row r="225" spans="1:36" ht="15.95" customHeight="1" x14ac:dyDescent="0.15">
      <c r="B225" s="141">
        <v>197</v>
      </c>
      <c r="C225" s="142"/>
      <c r="D225" s="142"/>
      <c r="E225" s="142"/>
      <c r="F225" s="142"/>
      <c r="G225" s="142"/>
      <c r="H225" s="226"/>
      <c r="I225" s="227"/>
      <c r="J225" s="142"/>
      <c r="K225" s="142"/>
      <c r="L225" s="228"/>
      <c r="M225" s="228"/>
      <c r="N225" s="228"/>
      <c r="O225" s="206" t="str">
        <f t="shared" ref="O225:O228" si="30">IF(L225="","",ROUNDUP(((L225-N225)/(M225-N225)),1))</f>
        <v/>
      </c>
    </row>
    <row r="226" spans="1:36" ht="15.95" customHeight="1" x14ac:dyDescent="0.15">
      <c r="B226" s="141">
        <v>198</v>
      </c>
      <c r="C226" s="142"/>
      <c r="D226" s="142"/>
      <c r="E226" s="142"/>
      <c r="F226" s="142"/>
      <c r="G226" s="142"/>
      <c r="H226" s="226"/>
      <c r="I226" s="227"/>
      <c r="J226" s="142"/>
      <c r="K226" s="142"/>
      <c r="L226" s="228"/>
      <c r="M226" s="228"/>
      <c r="N226" s="228"/>
      <c r="O226" s="206" t="str">
        <f t="shared" si="30"/>
        <v/>
      </c>
    </row>
    <row r="227" spans="1:36" ht="15.95" customHeight="1" x14ac:dyDescent="0.15">
      <c r="B227" s="141">
        <v>199</v>
      </c>
      <c r="C227" s="142"/>
      <c r="D227" s="142"/>
      <c r="E227" s="142"/>
      <c r="F227" s="142"/>
      <c r="G227" s="142"/>
      <c r="H227" s="226"/>
      <c r="I227" s="227"/>
      <c r="J227" s="142"/>
      <c r="K227" s="142"/>
      <c r="L227" s="228"/>
      <c r="M227" s="228"/>
      <c r="N227" s="228"/>
      <c r="O227" s="206" t="str">
        <f t="shared" si="30"/>
        <v/>
      </c>
    </row>
    <row r="228" spans="1:36" ht="15.95" customHeight="1" x14ac:dyDescent="0.15">
      <c r="B228" s="148">
        <v>200</v>
      </c>
      <c r="C228" s="145"/>
      <c r="D228" s="145"/>
      <c r="E228" s="145"/>
      <c r="F228" s="145"/>
      <c r="G228" s="145"/>
      <c r="H228" s="229"/>
      <c r="I228" s="230"/>
      <c r="J228" s="144"/>
      <c r="K228" s="145"/>
      <c r="L228" s="231"/>
      <c r="M228" s="231"/>
      <c r="N228" s="231"/>
      <c r="O228" s="208" t="str">
        <f t="shared" si="30"/>
        <v/>
      </c>
    </row>
    <row r="229" spans="1:36" ht="20.100000000000001" customHeight="1" x14ac:dyDescent="0.15">
      <c r="C229" s="146"/>
      <c r="D229" s="146"/>
      <c r="E229" s="146"/>
      <c r="F229" s="146"/>
      <c r="G229" s="146"/>
      <c r="H229" s="232"/>
      <c r="I229" s="233"/>
      <c r="J229" s="146"/>
      <c r="K229" s="146"/>
      <c r="L229" s="234"/>
      <c r="M229" s="234"/>
      <c r="N229" s="234"/>
    </row>
    <row r="230" spans="1:36" s="96" customFormat="1" ht="20.100000000000001" customHeight="1" x14ac:dyDescent="0.15">
      <c r="A230" s="272" t="s">
        <v>444</v>
      </c>
      <c r="B230" s="272"/>
      <c r="C230" s="272"/>
      <c r="D230" s="272"/>
      <c r="E230" s="272"/>
      <c r="F230" s="272"/>
      <c r="G230" s="272"/>
      <c r="H230" s="272"/>
      <c r="I230" s="272"/>
      <c r="J230" s="272"/>
      <c r="K230" s="272"/>
      <c r="L230" s="272"/>
      <c r="M230" s="272"/>
      <c r="N230" s="272"/>
      <c r="O230" s="272"/>
      <c r="P230" s="7"/>
      <c r="Q230" s="7"/>
      <c r="R230" s="7"/>
      <c r="S230" s="7"/>
      <c r="T230" s="7"/>
      <c r="U230" s="7"/>
      <c r="V230" s="7"/>
      <c r="W230" s="7"/>
      <c r="X230" s="7"/>
      <c r="Y230" s="7"/>
      <c r="Z230" s="7"/>
      <c r="AA230" s="7"/>
      <c r="AB230" s="7"/>
      <c r="AC230" s="7"/>
      <c r="AD230" s="7"/>
      <c r="AE230" s="7"/>
      <c r="AF230" s="7"/>
      <c r="AG230" s="7"/>
      <c r="AH230" s="7"/>
      <c r="AI230" s="7"/>
      <c r="AJ230" s="7"/>
    </row>
    <row r="231" spans="1:36" ht="18" customHeight="1" x14ac:dyDescent="0.15">
      <c r="B231" s="30" t="s">
        <v>481</v>
      </c>
    </row>
    <row r="232" spans="1:36" ht="18" customHeight="1" x14ac:dyDescent="0.15">
      <c r="B232" s="316" t="s">
        <v>446</v>
      </c>
      <c r="C232" s="316" t="s">
        <v>447</v>
      </c>
      <c r="D232" s="316" t="s">
        <v>448</v>
      </c>
      <c r="E232" s="316" t="s">
        <v>449</v>
      </c>
      <c r="F232" s="316" t="s">
        <v>450</v>
      </c>
      <c r="G232" s="318" t="s">
        <v>451</v>
      </c>
      <c r="H232" s="319"/>
      <c r="I232" s="319"/>
      <c r="J232" s="319"/>
      <c r="K232" s="319"/>
      <c r="L232" s="319"/>
      <c r="M232" s="319"/>
      <c r="N232" s="319"/>
      <c r="O232" s="320"/>
    </row>
    <row r="233" spans="1:36" ht="30" customHeight="1" x14ac:dyDescent="0.15">
      <c r="B233" s="316"/>
      <c r="C233" s="316"/>
      <c r="D233" s="316"/>
      <c r="E233" s="316"/>
      <c r="F233" s="316"/>
      <c r="G233" s="318" t="s">
        <v>452</v>
      </c>
      <c r="H233" s="319"/>
      <c r="I233" s="319"/>
      <c r="J233" s="320"/>
      <c r="K233" s="318" t="s">
        <v>453</v>
      </c>
      <c r="L233" s="319"/>
      <c r="M233" s="319"/>
      <c r="N233" s="319"/>
      <c r="O233" s="320"/>
    </row>
    <row r="234" spans="1:36" ht="68.099999999999994" customHeight="1" x14ac:dyDescent="0.15">
      <c r="B234" s="316"/>
      <c r="C234" s="316"/>
      <c r="D234" s="316"/>
      <c r="E234" s="317"/>
      <c r="F234" s="317"/>
      <c r="G234" s="134" t="s">
        <v>454</v>
      </c>
      <c r="H234" s="214" t="s">
        <v>455</v>
      </c>
      <c r="I234" s="215" t="s">
        <v>456</v>
      </c>
      <c r="J234" s="321" t="s">
        <v>457</v>
      </c>
      <c r="K234" s="134" t="s">
        <v>454</v>
      </c>
      <c r="L234" s="215" t="s">
        <v>458</v>
      </c>
      <c r="M234" s="215" t="s">
        <v>459</v>
      </c>
      <c r="N234" s="215" t="s">
        <v>460</v>
      </c>
      <c r="O234" s="315" t="s">
        <v>420</v>
      </c>
    </row>
    <row r="235" spans="1:36" ht="18" customHeight="1" x14ac:dyDescent="0.15">
      <c r="B235" s="316"/>
      <c r="C235" s="316"/>
      <c r="D235" s="316"/>
      <c r="E235" s="135" t="s">
        <v>461</v>
      </c>
      <c r="F235" s="135" t="s">
        <v>462</v>
      </c>
      <c r="G235" s="135"/>
      <c r="H235" s="216" t="s">
        <v>463</v>
      </c>
      <c r="I235" s="217" t="s">
        <v>464</v>
      </c>
      <c r="J235" s="321"/>
      <c r="K235" s="136"/>
      <c r="L235" s="217" t="s">
        <v>422</v>
      </c>
      <c r="M235" s="217" t="s">
        <v>422</v>
      </c>
      <c r="N235" s="217" t="s">
        <v>422</v>
      </c>
      <c r="O235" s="315"/>
    </row>
    <row r="236" spans="1:36" ht="15.95" customHeight="1" x14ac:dyDescent="0.15">
      <c r="B236" s="147">
        <v>201</v>
      </c>
      <c r="C236" s="139"/>
      <c r="D236" s="139"/>
      <c r="E236" s="139"/>
      <c r="F236" s="138"/>
      <c r="G236" s="139"/>
      <c r="H236" s="219"/>
      <c r="I236" s="220"/>
      <c r="J236" s="138"/>
      <c r="K236" s="139"/>
      <c r="L236" s="221"/>
      <c r="M236" s="221"/>
      <c r="N236" s="221"/>
      <c r="O236" s="205" t="str">
        <f>IF(L236="","",ROUNDUP(((L236-N236)/(M236-N236)),1))</f>
        <v/>
      </c>
    </row>
    <row r="237" spans="1:36" ht="15.95" customHeight="1" x14ac:dyDescent="0.15">
      <c r="B237" s="141">
        <v>202</v>
      </c>
      <c r="C237" s="142"/>
      <c r="D237" s="142"/>
      <c r="E237" s="142"/>
      <c r="F237" s="142"/>
      <c r="G237" s="142"/>
      <c r="H237" s="226"/>
      <c r="I237" s="227"/>
      <c r="J237" s="142"/>
      <c r="K237" s="142"/>
      <c r="L237" s="228"/>
      <c r="M237" s="228"/>
      <c r="N237" s="228"/>
      <c r="O237" s="206" t="str">
        <f t="shared" ref="O237:O240" si="31">IF(L237="","",ROUNDUP(((L237-N237)/(M237-N237)),1))</f>
        <v/>
      </c>
    </row>
    <row r="238" spans="1:36" ht="15.95" customHeight="1" x14ac:dyDescent="0.15">
      <c r="B238" s="141">
        <v>203</v>
      </c>
      <c r="C238" s="142"/>
      <c r="D238" s="142"/>
      <c r="E238" s="142"/>
      <c r="F238" s="142"/>
      <c r="G238" s="142"/>
      <c r="H238" s="226"/>
      <c r="I238" s="227"/>
      <c r="J238" s="142"/>
      <c r="K238" s="142"/>
      <c r="L238" s="228"/>
      <c r="M238" s="228"/>
      <c r="N238" s="228"/>
      <c r="O238" s="206" t="str">
        <f t="shared" si="31"/>
        <v/>
      </c>
    </row>
    <row r="239" spans="1:36" ht="15.95" customHeight="1" x14ac:dyDescent="0.15">
      <c r="B239" s="141">
        <v>204</v>
      </c>
      <c r="C239" s="142"/>
      <c r="D239" s="142"/>
      <c r="E239" s="142"/>
      <c r="F239" s="142"/>
      <c r="G239" s="142"/>
      <c r="H239" s="226"/>
      <c r="I239" s="227"/>
      <c r="J239" s="142"/>
      <c r="K239" s="142"/>
      <c r="L239" s="228"/>
      <c r="M239" s="228"/>
      <c r="N239" s="228"/>
      <c r="O239" s="206" t="str">
        <f t="shared" si="31"/>
        <v/>
      </c>
    </row>
    <row r="240" spans="1:36" ht="15.95" customHeight="1" x14ac:dyDescent="0.15">
      <c r="B240" s="148">
        <v>205</v>
      </c>
      <c r="C240" s="145"/>
      <c r="D240" s="145"/>
      <c r="E240" s="145"/>
      <c r="F240" s="144"/>
      <c r="G240" s="145"/>
      <c r="H240" s="229"/>
      <c r="I240" s="230"/>
      <c r="J240" s="144"/>
      <c r="K240" s="145"/>
      <c r="L240" s="231"/>
      <c r="M240" s="231"/>
      <c r="N240" s="231"/>
      <c r="O240" s="207" t="str">
        <f t="shared" si="31"/>
        <v/>
      </c>
    </row>
    <row r="241" spans="2:15" ht="15.95" customHeight="1" x14ac:dyDescent="0.15">
      <c r="B241" s="147">
        <v>206</v>
      </c>
      <c r="C241" s="139"/>
      <c r="D241" s="139"/>
      <c r="E241" s="139"/>
      <c r="F241" s="139"/>
      <c r="G241" s="139"/>
      <c r="H241" s="219"/>
      <c r="I241" s="220"/>
      <c r="J241" s="138"/>
      <c r="K241" s="139"/>
      <c r="L241" s="221"/>
      <c r="M241" s="221"/>
      <c r="N241" s="221"/>
      <c r="O241" s="205" t="str">
        <f>IF(L241="","",ROUNDUP(((L241-N241)/(M241-N241)),1))</f>
        <v/>
      </c>
    </row>
    <row r="242" spans="2:15" ht="15.95" customHeight="1" x14ac:dyDescent="0.15">
      <c r="B242" s="141">
        <v>207</v>
      </c>
      <c r="C242" s="142"/>
      <c r="D242" s="142"/>
      <c r="E242" s="142"/>
      <c r="F242" s="142"/>
      <c r="G242" s="142"/>
      <c r="H242" s="226"/>
      <c r="I242" s="227"/>
      <c r="J242" s="142"/>
      <c r="K242" s="142"/>
      <c r="L242" s="228"/>
      <c r="M242" s="228"/>
      <c r="N242" s="228"/>
      <c r="O242" s="206" t="str">
        <f t="shared" ref="O242:O245" si="32">IF(L242="","",ROUNDUP(((L242-N242)/(M242-N242)),1))</f>
        <v/>
      </c>
    </row>
    <row r="243" spans="2:15" ht="15.95" customHeight="1" x14ac:dyDescent="0.15">
      <c r="B243" s="141">
        <v>208</v>
      </c>
      <c r="C243" s="142"/>
      <c r="D243" s="142"/>
      <c r="E243" s="142"/>
      <c r="F243" s="142"/>
      <c r="G243" s="142"/>
      <c r="H243" s="226"/>
      <c r="I243" s="227"/>
      <c r="J243" s="142"/>
      <c r="K243" s="142"/>
      <c r="L243" s="228"/>
      <c r="M243" s="228"/>
      <c r="N243" s="228"/>
      <c r="O243" s="206" t="str">
        <f t="shared" si="32"/>
        <v/>
      </c>
    </row>
    <row r="244" spans="2:15" ht="15.95" customHeight="1" x14ac:dyDescent="0.15">
      <c r="B244" s="141">
        <v>209</v>
      </c>
      <c r="C244" s="142"/>
      <c r="D244" s="142"/>
      <c r="E244" s="142"/>
      <c r="F244" s="142"/>
      <c r="G244" s="142"/>
      <c r="H244" s="226"/>
      <c r="I244" s="227"/>
      <c r="J244" s="142"/>
      <c r="K244" s="142"/>
      <c r="L244" s="228"/>
      <c r="M244" s="228"/>
      <c r="N244" s="228"/>
      <c r="O244" s="206" t="str">
        <f t="shared" si="32"/>
        <v/>
      </c>
    </row>
    <row r="245" spans="2:15" ht="15.95" customHeight="1" x14ac:dyDescent="0.15">
      <c r="B245" s="148">
        <v>210</v>
      </c>
      <c r="C245" s="145"/>
      <c r="D245" s="145"/>
      <c r="E245" s="145"/>
      <c r="F245" s="145"/>
      <c r="G245" s="145"/>
      <c r="H245" s="229"/>
      <c r="I245" s="230"/>
      <c r="J245" s="144"/>
      <c r="K245" s="145"/>
      <c r="L245" s="231"/>
      <c r="M245" s="231"/>
      <c r="N245" s="231"/>
      <c r="O245" s="207" t="str">
        <f t="shared" si="32"/>
        <v/>
      </c>
    </row>
    <row r="246" spans="2:15" ht="15.95" customHeight="1" x14ac:dyDescent="0.15">
      <c r="B246" s="147">
        <v>211</v>
      </c>
      <c r="C246" s="139"/>
      <c r="D246" s="139"/>
      <c r="E246" s="139"/>
      <c r="F246" s="139"/>
      <c r="G246" s="139"/>
      <c r="H246" s="219"/>
      <c r="I246" s="220"/>
      <c r="J246" s="138"/>
      <c r="K246" s="139"/>
      <c r="L246" s="221"/>
      <c r="M246" s="221"/>
      <c r="N246" s="221"/>
      <c r="O246" s="205" t="str">
        <f>IF(L246="","",ROUNDUP(((L246-N246)/(M246-N246)),1))</f>
        <v/>
      </c>
    </row>
    <row r="247" spans="2:15" ht="15.95" customHeight="1" x14ac:dyDescent="0.15">
      <c r="B247" s="141">
        <v>212</v>
      </c>
      <c r="C247" s="142"/>
      <c r="D247" s="142"/>
      <c r="E247" s="142"/>
      <c r="F247" s="142"/>
      <c r="G247" s="142"/>
      <c r="H247" s="226"/>
      <c r="I247" s="227"/>
      <c r="J247" s="142"/>
      <c r="K247" s="142"/>
      <c r="L247" s="228"/>
      <c r="M247" s="228"/>
      <c r="N247" s="228"/>
      <c r="O247" s="206" t="str">
        <f t="shared" ref="O247:O250" si="33">IF(L247="","",ROUNDUP(((L247-N247)/(M247-N247)),1))</f>
        <v/>
      </c>
    </row>
    <row r="248" spans="2:15" ht="15.95" customHeight="1" x14ac:dyDescent="0.15">
      <c r="B248" s="141">
        <v>213</v>
      </c>
      <c r="C248" s="142"/>
      <c r="D248" s="142"/>
      <c r="E248" s="142"/>
      <c r="F248" s="142"/>
      <c r="G248" s="142"/>
      <c r="H248" s="226"/>
      <c r="I248" s="227"/>
      <c r="J248" s="142"/>
      <c r="K248" s="142"/>
      <c r="L248" s="228"/>
      <c r="M248" s="228"/>
      <c r="N248" s="228"/>
      <c r="O248" s="206" t="str">
        <f t="shared" si="33"/>
        <v/>
      </c>
    </row>
    <row r="249" spans="2:15" ht="15.95" customHeight="1" x14ac:dyDescent="0.15">
      <c r="B249" s="141">
        <v>214</v>
      </c>
      <c r="C249" s="142"/>
      <c r="D249" s="142"/>
      <c r="E249" s="142"/>
      <c r="F249" s="142"/>
      <c r="G249" s="142"/>
      <c r="H249" s="226"/>
      <c r="I249" s="227"/>
      <c r="J249" s="142"/>
      <c r="K249" s="142"/>
      <c r="L249" s="228"/>
      <c r="M249" s="228"/>
      <c r="N249" s="228"/>
      <c r="O249" s="206" t="str">
        <f t="shared" si="33"/>
        <v/>
      </c>
    </row>
    <row r="250" spans="2:15" ht="15.95" customHeight="1" x14ac:dyDescent="0.15">
      <c r="B250" s="148">
        <v>215</v>
      </c>
      <c r="C250" s="145"/>
      <c r="D250" s="145"/>
      <c r="E250" s="145"/>
      <c r="F250" s="145"/>
      <c r="G250" s="145"/>
      <c r="H250" s="229"/>
      <c r="I250" s="230"/>
      <c r="J250" s="144"/>
      <c r="K250" s="145"/>
      <c r="L250" s="231"/>
      <c r="M250" s="231"/>
      <c r="N250" s="231"/>
      <c r="O250" s="207" t="str">
        <f t="shared" si="33"/>
        <v/>
      </c>
    </row>
    <row r="251" spans="2:15" ht="15.95" customHeight="1" x14ac:dyDescent="0.15">
      <c r="B251" s="147">
        <v>216</v>
      </c>
      <c r="C251" s="139"/>
      <c r="D251" s="139"/>
      <c r="E251" s="139"/>
      <c r="F251" s="138"/>
      <c r="G251" s="139"/>
      <c r="H251" s="219"/>
      <c r="I251" s="220"/>
      <c r="J251" s="138"/>
      <c r="K251" s="139"/>
      <c r="L251" s="221"/>
      <c r="M251" s="221"/>
      <c r="N251" s="221"/>
      <c r="O251" s="205" t="str">
        <f>IF(L251="","",ROUNDUP(((L251-N251)/(M251-N251)),1))</f>
        <v/>
      </c>
    </row>
    <row r="252" spans="2:15" ht="15.95" customHeight="1" x14ac:dyDescent="0.15">
      <c r="B252" s="141">
        <v>217</v>
      </c>
      <c r="C252" s="142"/>
      <c r="D252" s="142"/>
      <c r="E252" s="142"/>
      <c r="F252" s="142"/>
      <c r="G252" s="142"/>
      <c r="H252" s="226"/>
      <c r="I252" s="227"/>
      <c r="J252" s="142"/>
      <c r="K252" s="142"/>
      <c r="L252" s="228"/>
      <c r="M252" s="228"/>
      <c r="N252" s="228"/>
      <c r="O252" s="206" t="str">
        <f t="shared" ref="O252:O255" si="34">IF(L252="","",ROUNDUP(((L252-N252)/(M252-N252)),1))</f>
        <v/>
      </c>
    </row>
    <row r="253" spans="2:15" ht="15.95" customHeight="1" x14ac:dyDescent="0.15">
      <c r="B253" s="141">
        <v>218</v>
      </c>
      <c r="C253" s="142"/>
      <c r="D253" s="142"/>
      <c r="E253" s="142"/>
      <c r="F253" s="142"/>
      <c r="G253" s="142"/>
      <c r="H253" s="226"/>
      <c r="I253" s="227"/>
      <c r="J253" s="142"/>
      <c r="K253" s="142"/>
      <c r="L253" s="228"/>
      <c r="M253" s="228"/>
      <c r="N253" s="228"/>
      <c r="O253" s="206" t="str">
        <f t="shared" si="34"/>
        <v/>
      </c>
    </row>
    <row r="254" spans="2:15" ht="15.95" customHeight="1" x14ac:dyDescent="0.15">
      <c r="B254" s="141">
        <v>219</v>
      </c>
      <c r="C254" s="142"/>
      <c r="D254" s="142"/>
      <c r="E254" s="142"/>
      <c r="F254" s="142"/>
      <c r="G254" s="142"/>
      <c r="H254" s="226"/>
      <c r="I254" s="227"/>
      <c r="J254" s="142"/>
      <c r="K254" s="142"/>
      <c r="L254" s="228"/>
      <c r="M254" s="228"/>
      <c r="N254" s="228"/>
      <c r="O254" s="206" t="str">
        <f t="shared" si="34"/>
        <v/>
      </c>
    </row>
    <row r="255" spans="2:15" ht="15.95" customHeight="1" x14ac:dyDescent="0.15">
      <c r="B255" s="148">
        <v>220</v>
      </c>
      <c r="C255" s="145"/>
      <c r="D255" s="145"/>
      <c r="E255" s="145"/>
      <c r="F255" s="144"/>
      <c r="G255" s="145"/>
      <c r="H255" s="229"/>
      <c r="I255" s="230"/>
      <c r="J255" s="144"/>
      <c r="K255" s="145"/>
      <c r="L255" s="231"/>
      <c r="M255" s="231"/>
      <c r="N255" s="231"/>
      <c r="O255" s="207" t="str">
        <f t="shared" si="34"/>
        <v/>
      </c>
    </row>
    <row r="256" spans="2:15" ht="15.95" customHeight="1" x14ac:dyDescent="0.15">
      <c r="B256" s="147">
        <v>221</v>
      </c>
      <c r="C256" s="139"/>
      <c r="D256" s="139"/>
      <c r="E256" s="139"/>
      <c r="F256" s="139"/>
      <c r="G256" s="139"/>
      <c r="H256" s="219"/>
      <c r="I256" s="220"/>
      <c r="J256" s="138"/>
      <c r="K256" s="139"/>
      <c r="L256" s="221"/>
      <c r="M256" s="221"/>
      <c r="N256" s="221"/>
      <c r="O256" s="205" t="str">
        <f>IF(L256="","",ROUNDUP(((L256-N256)/(M256-N256)),1))</f>
        <v/>
      </c>
    </row>
    <row r="257" spans="2:15" ht="15.95" customHeight="1" x14ac:dyDescent="0.15">
      <c r="B257" s="141">
        <v>222</v>
      </c>
      <c r="C257" s="142"/>
      <c r="D257" s="142"/>
      <c r="E257" s="142"/>
      <c r="F257" s="142"/>
      <c r="G257" s="142"/>
      <c r="H257" s="226"/>
      <c r="I257" s="227"/>
      <c r="J257" s="142"/>
      <c r="K257" s="142"/>
      <c r="L257" s="228"/>
      <c r="M257" s="228"/>
      <c r="N257" s="228"/>
      <c r="O257" s="206" t="str">
        <f t="shared" ref="O257:O260" si="35">IF(L257="","",ROUNDUP(((L257-N257)/(M257-N257)),1))</f>
        <v/>
      </c>
    </row>
    <row r="258" spans="2:15" ht="15.95" customHeight="1" x14ac:dyDescent="0.15">
      <c r="B258" s="141">
        <v>223</v>
      </c>
      <c r="C258" s="142"/>
      <c r="D258" s="142"/>
      <c r="E258" s="142"/>
      <c r="F258" s="142"/>
      <c r="G258" s="142"/>
      <c r="H258" s="226"/>
      <c r="I258" s="227"/>
      <c r="J258" s="142"/>
      <c r="K258" s="142"/>
      <c r="L258" s="228"/>
      <c r="M258" s="228"/>
      <c r="N258" s="228"/>
      <c r="O258" s="206" t="str">
        <f t="shared" si="35"/>
        <v/>
      </c>
    </row>
    <row r="259" spans="2:15" ht="15.95" customHeight="1" x14ac:dyDescent="0.15">
      <c r="B259" s="141">
        <v>224</v>
      </c>
      <c r="C259" s="142"/>
      <c r="D259" s="142"/>
      <c r="E259" s="142"/>
      <c r="F259" s="142"/>
      <c r="G259" s="142"/>
      <c r="H259" s="226"/>
      <c r="I259" s="227"/>
      <c r="J259" s="142"/>
      <c r="K259" s="142"/>
      <c r="L259" s="228"/>
      <c r="M259" s="228"/>
      <c r="N259" s="228"/>
      <c r="O259" s="206" t="str">
        <f t="shared" si="35"/>
        <v/>
      </c>
    </row>
    <row r="260" spans="2:15" ht="15.95" customHeight="1" x14ac:dyDescent="0.15">
      <c r="B260" s="148">
        <v>225</v>
      </c>
      <c r="C260" s="145"/>
      <c r="D260" s="145"/>
      <c r="E260" s="145"/>
      <c r="F260" s="145"/>
      <c r="G260" s="145"/>
      <c r="H260" s="229"/>
      <c r="I260" s="230"/>
      <c r="J260" s="144"/>
      <c r="K260" s="145"/>
      <c r="L260" s="231"/>
      <c r="M260" s="231"/>
      <c r="N260" s="231"/>
      <c r="O260" s="207" t="str">
        <f t="shared" si="35"/>
        <v/>
      </c>
    </row>
    <row r="261" spans="2:15" ht="15.95" customHeight="1" x14ac:dyDescent="0.15">
      <c r="B261" s="147">
        <v>226</v>
      </c>
      <c r="C261" s="139"/>
      <c r="D261" s="139"/>
      <c r="E261" s="139"/>
      <c r="F261" s="139"/>
      <c r="G261" s="139"/>
      <c r="H261" s="219"/>
      <c r="I261" s="220"/>
      <c r="J261" s="138"/>
      <c r="K261" s="139"/>
      <c r="L261" s="221"/>
      <c r="M261" s="221"/>
      <c r="N261" s="221"/>
      <c r="O261" s="205" t="str">
        <f>IF(L261="","",ROUNDUP(((L261-N261)/(M261-N261)),1))</f>
        <v/>
      </c>
    </row>
    <row r="262" spans="2:15" ht="15.95" customHeight="1" x14ac:dyDescent="0.15">
      <c r="B262" s="141">
        <v>227</v>
      </c>
      <c r="C262" s="142"/>
      <c r="D262" s="142"/>
      <c r="E262" s="142"/>
      <c r="F262" s="142"/>
      <c r="G262" s="142"/>
      <c r="H262" s="226"/>
      <c r="I262" s="227"/>
      <c r="J262" s="142"/>
      <c r="K262" s="142"/>
      <c r="L262" s="228"/>
      <c r="M262" s="228"/>
      <c r="N262" s="228"/>
      <c r="O262" s="206" t="str">
        <f t="shared" ref="O262:O265" si="36">IF(L262="","",ROUNDUP(((L262-N262)/(M262-N262)),1))</f>
        <v/>
      </c>
    </row>
    <row r="263" spans="2:15" ht="15.95" customHeight="1" x14ac:dyDescent="0.15">
      <c r="B263" s="141">
        <v>228</v>
      </c>
      <c r="C263" s="142"/>
      <c r="D263" s="142"/>
      <c r="E263" s="142"/>
      <c r="F263" s="142"/>
      <c r="G263" s="142"/>
      <c r="H263" s="226"/>
      <c r="I263" s="227"/>
      <c r="J263" s="142"/>
      <c r="K263" s="142"/>
      <c r="L263" s="228"/>
      <c r="M263" s="228"/>
      <c r="N263" s="228"/>
      <c r="O263" s="206" t="str">
        <f t="shared" si="36"/>
        <v/>
      </c>
    </row>
    <row r="264" spans="2:15" ht="15.95" customHeight="1" x14ac:dyDescent="0.15">
      <c r="B264" s="141">
        <v>229</v>
      </c>
      <c r="C264" s="142"/>
      <c r="D264" s="142"/>
      <c r="E264" s="142"/>
      <c r="F264" s="142"/>
      <c r="G264" s="142"/>
      <c r="H264" s="226"/>
      <c r="I264" s="227"/>
      <c r="J264" s="142"/>
      <c r="K264" s="142"/>
      <c r="L264" s="228"/>
      <c r="M264" s="228"/>
      <c r="N264" s="228"/>
      <c r="O264" s="206" t="str">
        <f t="shared" si="36"/>
        <v/>
      </c>
    </row>
    <row r="265" spans="2:15" ht="15.95" customHeight="1" x14ac:dyDescent="0.15">
      <c r="B265" s="148">
        <v>230</v>
      </c>
      <c r="C265" s="145"/>
      <c r="D265" s="145"/>
      <c r="E265" s="145"/>
      <c r="F265" s="145"/>
      <c r="G265" s="145"/>
      <c r="H265" s="229"/>
      <c r="I265" s="230"/>
      <c r="J265" s="144"/>
      <c r="K265" s="145"/>
      <c r="L265" s="231"/>
      <c r="M265" s="231"/>
      <c r="N265" s="231"/>
      <c r="O265" s="207" t="str">
        <f t="shared" si="36"/>
        <v/>
      </c>
    </row>
    <row r="266" spans="2:15" ht="15.95" customHeight="1" x14ac:dyDescent="0.15">
      <c r="B266" s="147">
        <v>231</v>
      </c>
      <c r="C266" s="139"/>
      <c r="D266" s="139"/>
      <c r="E266" s="139"/>
      <c r="F266" s="139"/>
      <c r="G266" s="139"/>
      <c r="H266" s="219"/>
      <c r="I266" s="220"/>
      <c r="J266" s="138"/>
      <c r="K266" s="139"/>
      <c r="L266" s="221"/>
      <c r="M266" s="221"/>
      <c r="N266" s="221"/>
      <c r="O266" s="205" t="str">
        <f>IF(L266="","",ROUNDUP(((L266-N266)/(M266-N266)),1))</f>
        <v/>
      </c>
    </row>
    <row r="267" spans="2:15" ht="15.95" customHeight="1" x14ac:dyDescent="0.15">
      <c r="B267" s="141">
        <v>232</v>
      </c>
      <c r="C267" s="142"/>
      <c r="D267" s="142"/>
      <c r="E267" s="142"/>
      <c r="F267" s="142"/>
      <c r="G267" s="142"/>
      <c r="H267" s="226"/>
      <c r="I267" s="227"/>
      <c r="J267" s="142"/>
      <c r="K267" s="142"/>
      <c r="L267" s="228"/>
      <c r="M267" s="228"/>
      <c r="N267" s="228"/>
      <c r="O267" s="206" t="str">
        <f t="shared" ref="O267:O270" si="37">IF(L267="","",ROUNDUP(((L267-N267)/(M267-N267)),1))</f>
        <v/>
      </c>
    </row>
    <row r="268" spans="2:15" ht="15.95" customHeight="1" x14ac:dyDescent="0.15">
      <c r="B268" s="141">
        <v>233</v>
      </c>
      <c r="C268" s="142"/>
      <c r="D268" s="142"/>
      <c r="E268" s="142"/>
      <c r="F268" s="142"/>
      <c r="G268" s="142"/>
      <c r="H268" s="226"/>
      <c r="I268" s="227"/>
      <c r="J268" s="142"/>
      <c r="K268" s="142"/>
      <c r="L268" s="228"/>
      <c r="M268" s="228"/>
      <c r="N268" s="228"/>
      <c r="O268" s="206" t="str">
        <f t="shared" si="37"/>
        <v/>
      </c>
    </row>
    <row r="269" spans="2:15" ht="15.95" customHeight="1" x14ac:dyDescent="0.15">
      <c r="B269" s="141">
        <v>234</v>
      </c>
      <c r="C269" s="142"/>
      <c r="D269" s="142"/>
      <c r="E269" s="142"/>
      <c r="F269" s="142"/>
      <c r="G269" s="142"/>
      <c r="H269" s="226"/>
      <c r="I269" s="227"/>
      <c r="J269" s="142"/>
      <c r="K269" s="142"/>
      <c r="L269" s="228"/>
      <c r="M269" s="228"/>
      <c r="N269" s="228"/>
      <c r="O269" s="206" t="str">
        <f t="shared" si="37"/>
        <v/>
      </c>
    </row>
    <row r="270" spans="2:15" ht="15.95" customHeight="1" x14ac:dyDescent="0.15">
      <c r="B270" s="148">
        <v>235</v>
      </c>
      <c r="C270" s="145"/>
      <c r="D270" s="145"/>
      <c r="E270" s="145"/>
      <c r="F270" s="145"/>
      <c r="G270" s="145"/>
      <c r="H270" s="235"/>
      <c r="I270" s="236"/>
      <c r="J270" s="145"/>
      <c r="K270" s="145"/>
      <c r="L270" s="237"/>
      <c r="M270" s="237"/>
      <c r="N270" s="237"/>
      <c r="O270" s="207" t="str">
        <f t="shared" si="37"/>
        <v/>
      </c>
    </row>
    <row r="271" spans="2:15" ht="15.95" customHeight="1" x14ac:dyDescent="0.15">
      <c r="B271" s="147">
        <v>236</v>
      </c>
      <c r="C271" s="139"/>
      <c r="D271" s="139"/>
      <c r="E271" s="139"/>
      <c r="F271" s="139"/>
      <c r="G271" s="139"/>
      <c r="H271" s="219"/>
      <c r="I271" s="220"/>
      <c r="J271" s="138"/>
      <c r="K271" s="139"/>
      <c r="L271" s="221"/>
      <c r="M271" s="221"/>
      <c r="N271" s="221"/>
      <c r="O271" s="205" t="str">
        <f>IF(L271="","",ROUNDUP(((L271-N271)/(M271-N271)),1))</f>
        <v/>
      </c>
    </row>
    <row r="272" spans="2:15" ht="15.95" customHeight="1" x14ac:dyDescent="0.15">
      <c r="B272" s="141">
        <v>237</v>
      </c>
      <c r="C272" s="142"/>
      <c r="D272" s="142"/>
      <c r="E272" s="142"/>
      <c r="F272" s="142"/>
      <c r="G272" s="142"/>
      <c r="H272" s="226"/>
      <c r="I272" s="227"/>
      <c r="J272" s="142"/>
      <c r="K272" s="142"/>
      <c r="L272" s="228"/>
      <c r="M272" s="228"/>
      <c r="N272" s="228"/>
      <c r="O272" s="206" t="str">
        <f t="shared" ref="O272:O275" si="38">IF(L272="","",ROUNDUP(((L272-N272)/(M272-N272)),1))</f>
        <v/>
      </c>
    </row>
    <row r="273" spans="1:36" ht="15.95" customHeight="1" x14ac:dyDescent="0.15">
      <c r="B273" s="141">
        <v>238</v>
      </c>
      <c r="C273" s="142"/>
      <c r="D273" s="142"/>
      <c r="E273" s="142"/>
      <c r="F273" s="142"/>
      <c r="G273" s="142"/>
      <c r="H273" s="226"/>
      <c r="I273" s="227"/>
      <c r="J273" s="142"/>
      <c r="K273" s="142"/>
      <c r="L273" s="228"/>
      <c r="M273" s="228"/>
      <c r="N273" s="228"/>
      <c r="O273" s="206" t="str">
        <f t="shared" si="38"/>
        <v/>
      </c>
    </row>
    <row r="274" spans="1:36" ht="15.95" customHeight="1" x14ac:dyDescent="0.15">
      <c r="B274" s="141">
        <v>239</v>
      </c>
      <c r="C274" s="142"/>
      <c r="D274" s="142"/>
      <c r="E274" s="142"/>
      <c r="F274" s="142"/>
      <c r="G274" s="142"/>
      <c r="H274" s="226"/>
      <c r="I274" s="227"/>
      <c r="J274" s="142"/>
      <c r="K274" s="142"/>
      <c r="L274" s="228"/>
      <c r="M274" s="228"/>
      <c r="N274" s="228"/>
      <c r="O274" s="206" t="str">
        <f t="shared" si="38"/>
        <v/>
      </c>
    </row>
    <row r="275" spans="1:36" ht="15.95" customHeight="1" x14ac:dyDescent="0.15">
      <c r="B275" s="148">
        <v>240</v>
      </c>
      <c r="C275" s="145"/>
      <c r="D275" s="145"/>
      <c r="E275" s="145"/>
      <c r="F275" s="145"/>
      <c r="G275" s="145"/>
      <c r="H275" s="229"/>
      <c r="I275" s="230"/>
      <c r="J275" s="144"/>
      <c r="K275" s="145"/>
      <c r="L275" s="231"/>
      <c r="M275" s="231"/>
      <c r="N275" s="231"/>
      <c r="O275" s="208" t="str">
        <f t="shared" si="38"/>
        <v/>
      </c>
    </row>
    <row r="276" spans="1:36" ht="15.95" customHeight="1" x14ac:dyDescent="0.15">
      <c r="B276" s="147">
        <v>241</v>
      </c>
      <c r="C276" s="139"/>
      <c r="D276" s="139"/>
      <c r="E276" s="139"/>
      <c r="F276" s="138"/>
      <c r="G276" s="139"/>
      <c r="H276" s="219"/>
      <c r="I276" s="220"/>
      <c r="J276" s="138"/>
      <c r="K276" s="139"/>
      <c r="L276" s="221"/>
      <c r="M276" s="221"/>
      <c r="N276" s="221"/>
      <c r="O276" s="205" t="str">
        <f>IF(L276="","",ROUNDUP(((L276-N276)/(M276-N276)),1))</f>
        <v/>
      </c>
    </row>
    <row r="277" spans="1:36" ht="15.95" customHeight="1" x14ac:dyDescent="0.15">
      <c r="B277" s="141">
        <v>242</v>
      </c>
      <c r="C277" s="142"/>
      <c r="D277" s="142"/>
      <c r="E277" s="142"/>
      <c r="F277" s="142"/>
      <c r="G277" s="142"/>
      <c r="H277" s="226"/>
      <c r="I277" s="227"/>
      <c r="J277" s="142"/>
      <c r="K277" s="142"/>
      <c r="L277" s="228"/>
      <c r="M277" s="228"/>
      <c r="N277" s="228"/>
      <c r="O277" s="206" t="str">
        <f t="shared" ref="O277:O280" si="39">IF(L277="","",ROUNDUP(((L277-N277)/(M277-N277)),1))</f>
        <v/>
      </c>
    </row>
    <row r="278" spans="1:36" ht="15.95" customHeight="1" x14ac:dyDescent="0.15">
      <c r="B278" s="141">
        <v>243</v>
      </c>
      <c r="C278" s="142"/>
      <c r="D278" s="142"/>
      <c r="E278" s="142"/>
      <c r="F278" s="142"/>
      <c r="G278" s="142"/>
      <c r="H278" s="226"/>
      <c r="I278" s="227"/>
      <c r="J278" s="142"/>
      <c r="K278" s="142"/>
      <c r="L278" s="228"/>
      <c r="M278" s="228"/>
      <c r="N278" s="228"/>
      <c r="O278" s="206" t="str">
        <f t="shared" si="39"/>
        <v/>
      </c>
    </row>
    <row r="279" spans="1:36" ht="15.95" customHeight="1" x14ac:dyDescent="0.15">
      <c r="B279" s="141">
        <v>244</v>
      </c>
      <c r="C279" s="142"/>
      <c r="D279" s="142"/>
      <c r="E279" s="142"/>
      <c r="F279" s="142"/>
      <c r="G279" s="142"/>
      <c r="H279" s="226"/>
      <c r="I279" s="227"/>
      <c r="J279" s="142"/>
      <c r="K279" s="142"/>
      <c r="L279" s="228"/>
      <c r="M279" s="228"/>
      <c r="N279" s="228"/>
      <c r="O279" s="206" t="str">
        <f t="shared" si="39"/>
        <v/>
      </c>
    </row>
    <row r="280" spans="1:36" ht="15.95" customHeight="1" x14ac:dyDescent="0.15">
      <c r="B280" s="148">
        <v>245</v>
      </c>
      <c r="C280" s="145"/>
      <c r="D280" s="145"/>
      <c r="E280" s="145"/>
      <c r="F280" s="145"/>
      <c r="G280" s="145"/>
      <c r="H280" s="235"/>
      <c r="I280" s="236"/>
      <c r="J280" s="145"/>
      <c r="K280" s="145"/>
      <c r="L280" s="237"/>
      <c r="M280" s="237"/>
      <c r="N280" s="237"/>
      <c r="O280" s="207" t="str">
        <f t="shared" si="39"/>
        <v/>
      </c>
    </row>
    <row r="281" spans="1:36" ht="15.95" customHeight="1" x14ac:dyDescent="0.15">
      <c r="B281" s="147">
        <v>246</v>
      </c>
      <c r="C281" s="139"/>
      <c r="D281" s="139"/>
      <c r="E281" s="139"/>
      <c r="F281" s="139"/>
      <c r="G281" s="139"/>
      <c r="H281" s="219"/>
      <c r="I281" s="220"/>
      <c r="J281" s="138"/>
      <c r="K281" s="139"/>
      <c r="L281" s="221"/>
      <c r="M281" s="221"/>
      <c r="N281" s="221"/>
      <c r="O281" s="205" t="str">
        <f>IF(L281="","",ROUNDUP(((L281-N281)/(M281-N281)),1))</f>
        <v/>
      </c>
    </row>
    <row r="282" spans="1:36" ht="15.95" customHeight="1" x14ac:dyDescent="0.15">
      <c r="B282" s="141">
        <v>247</v>
      </c>
      <c r="C282" s="142"/>
      <c r="D282" s="142"/>
      <c r="E282" s="142"/>
      <c r="F282" s="142"/>
      <c r="G282" s="142"/>
      <c r="H282" s="226"/>
      <c r="I282" s="227"/>
      <c r="J282" s="142"/>
      <c r="K282" s="142"/>
      <c r="L282" s="228"/>
      <c r="M282" s="228"/>
      <c r="N282" s="228"/>
      <c r="O282" s="206" t="str">
        <f t="shared" ref="O282:O285" si="40">IF(L282="","",ROUNDUP(((L282-N282)/(M282-N282)),1))</f>
        <v/>
      </c>
    </row>
    <row r="283" spans="1:36" ht="15.95" customHeight="1" x14ac:dyDescent="0.15">
      <c r="B283" s="141">
        <v>248</v>
      </c>
      <c r="C283" s="142"/>
      <c r="D283" s="142"/>
      <c r="E283" s="142"/>
      <c r="F283" s="142"/>
      <c r="G283" s="142"/>
      <c r="H283" s="226"/>
      <c r="I283" s="227"/>
      <c r="J283" s="142"/>
      <c r="K283" s="142"/>
      <c r="L283" s="228"/>
      <c r="M283" s="228"/>
      <c r="N283" s="228"/>
      <c r="O283" s="206" t="str">
        <f t="shared" si="40"/>
        <v/>
      </c>
    </row>
    <row r="284" spans="1:36" ht="15.95" customHeight="1" x14ac:dyDescent="0.15">
      <c r="B284" s="141">
        <v>249</v>
      </c>
      <c r="C284" s="142"/>
      <c r="D284" s="142"/>
      <c r="E284" s="142"/>
      <c r="F284" s="142"/>
      <c r="G284" s="142"/>
      <c r="H284" s="226"/>
      <c r="I284" s="227"/>
      <c r="J284" s="142"/>
      <c r="K284" s="142"/>
      <c r="L284" s="228"/>
      <c r="M284" s="228"/>
      <c r="N284" s="228"/>
      <c r="O284" s="206" t="str">
        <f t="shared" si="40"/>
        <v/>
      </c>
    </row>
    <row r="285" spans="1:36" ht="15.95" customHeight="1" x14ac:dyDescent="0.15">
      <c r="B285" s="148">
        <v>250</v>
      </c>
      <c r="C285" s="145"/>
      <c r="D285" s="145"/>
      <c r="E285" s="145"/>
      <c r="F285" s="145"/>
      <c r="G285" s="145"/>
      <c r="H285" s="229"/>
      <c r="I285" s="230"/>
      <c r="J285" s="144"/>
      <c r="K285" s="145"/>
      <c r="L285" s="231"/>
      <c r="M285" s="231"/>
      <c r="N285" s="231"/>
      <c r="O285" s="208" t="str">
        <f t="shared" si="40"/>
        <v/>
      </c>
    </row>
    <row r="286" spans="1:36" ht="20.100000000000001" customHeight="1" x14ac:dyDescent="0.15">
      <c r="C286" s="146"/>
      <c r="D286" s="146"/>
      <c r="E286" s="146"/>
      <c r="F286" s="146"/>
      <c r="G286" s="146"/>
      <c r="H286" s="232"/>
      <c r="I286" s="233"/>
      <c r="J286" s="146"/>
      <c r="K286" s="146"/>
      <c r="L286" s="234"/>
      <c r="M286" s="234"/>
      <c r="N286" s="234"/>
    </row>
    <row r="287" spans="1:36" s="96" customFormat="1" ht="20.100000000000001" customHeight="1" x14ac:dyDescent="0.15">
      <c r="A287" s="272" t="s">
        <v>444</v>
      </c>
      <c r="B287" s="272"/>
      <c r="C287" s="272"/>
      <c r="D287" s="272"/>
      <c r="E287" s="272"/>
      <c r="F287" s="272"/>
      <c r="G287" s="272"/>
      <c r="H287" s="272"/>
      <c r="I287" s="272"/>
      <c r="J287" s="272"/>
      <c r="K287" s="272"/>
      <c r="L287" s="272"/>
      <c r="M287" s="272"/>
      <c r="N287" s="272"/>
      <c r="O287" s="272"/>
      <c r="P287" s="7"/>
      <c r="Q287" s="7"/>
      <c r="R287" s="7"/>
      <c r="S287" s="7"/>
      <c r="T287" s="7"/>
      <c r="U287" s="7"/>
      <c r="V287" s="7"/>
      <c r="W287" s="7"/>
      <c r="X287" s="7"/>
      <c r="Y287" s="7"/>
      <c r="Z287" s="7"/>
      <c r="AA287" s="7"/>
      <c r="AB287" s="7"/>
      <c r="AC287" s="7"/>
      <c r="AD287" s="7"/>
      <c r="AE287" s="7"/>
      <c r="AF287" s="7"/>
      <c r="AG287" s="7"/>
      <c r="AH287" s="7"/>
      <c r="AI287" s="7"/>
      <c r="AJ287" s="7"/>
    </row>
    <row r="288" spans="1:36" ht="18" customHeight="1" x14ac:dyDescent="0.15">
      <c r="B288" s="30" t="s">
        <v>481</v>
      </c>
    </row>
    <row r="289" spans="2:15" ht="18" customHeight="1" x14ac:dyDescent="0.15">
      <c r="B289" s="316" t="s">
        <v>446</v>
      </c>
      <c r="C289" s="316" t="s">
        <v>447</v>
      </c>
      <c r="D289" s="316" t="s">
        <v>448</v>
      </c>
      <c r="E289" s="316" t="s">
        <v>449</v>
      </c>
      <c r="F289" s="316" t="s">
        <v>450</v>
      </c>
      <c r="G289" s="318" t="s">
        <v>451</v>
      </c>
      <c r="H289" s="319"/>
      <c r="I289" s="319"/>
      <c r="J289" s="319"/>
      <c r="K289" s="319"/>
      <c r="L289" s="319"/>
      <c r="M289" s="319"/>
      <c r="N289" s="319"/>
      <c r="O289" s="320"/>
    </row>
    <row r="290" spans="2:15" ht="30" customHeight="1" x14ac:dyDescent="0.15">
      <c r="B290" s="316"/>
      <c r="C290" s="316"/>
      <c r="D290" s="316"/>
      <c r="E290" s="316"/>
      <c r="F290" s="316"/>
      <c r="G290" s="318" t="s">
        <v>452</v>
      </c>
      <c r="H290" s="319"/>
      <c r="I290" s="319"/>
      <c r="J290" s="320"/>
      <c r="K290" s="318" t="s">
        <v>453</v>
      </c>
      <c r="L290" s="319"/>
      <c r="M290" s="319"/>
      <c r="N290" s="319"/>
      <c r="O290" s="320"/>
    </row>
    <row r="291" spans="2:15" ht="68.099999999999994" customHeight="1" x14ac:dyDescent="0.15">
      <c r="B291" s="316"/>
      <c r="C291" s="316"/>
      <c r="D291" s="316"/>
      <c r="E291" s="317"/>
      <c r="F291" s="317"/>
      <c r="G291" s="134" t="s">
        <v>454</v>
      </c>
      <c r="H291" s="214" t="s">
        <v>455</v>
      </c>
      <c r="I291" s="215" t="s">
        <v>456</v>
      </c>
      <c r="J291" s="321" t="s">
        <v>457</v>
      </c>
      <c r="K291" s="134" t="s">
        <v>454</v>
      </c>
      <c r="L291" s="215" t="s">
        <v>458</v>
      </c>
      <c r="M291" s="215" t="s">
        <v>459</v>
      </c>
      <c r="N291" s="215" t="s">
        <v>460</v>
      </c>
      <c r="O291" s="315" t="s">
        <v>420</v>
      </c>
    </row>
    <row r="292" spans="2:15" ht="18" customHeight="1" x14ac:dyDescent="0.15">
      <c r="B292" s="316"/>
      <c r="C292" s="316"/>
      <c r="D292" s="316"/>
      <c r="E292" s="135" t="s">
        <v>461</v>
      </c>
      <c r="F292" s="135" t="s">
        <v>462</v>
      </c>
      <c r="G292" s="135"/>
      <c r="H292" s="216" t="s">
        <v>463</v>
      </c>
      <c r="I292" s="217" t="s">
        <v>464</v>
      </c>
      <c r="J292" s="321"/>
      <c r="K292" s="136"/>
      <c r="L292" s="217" t="s">
        <v>422</v>
      </c>
      <c r="M292" s="217" t="s">
        <v>422</v>
      </c>
      <c r="N292" s="217" t="s">
        <v>422</v>
      </c>
      <c r="O292" s="315"/>
    </row>
    <row r="293" spans="2:15" ht="15.95" customHeight="1" x14ac:dyDescent="0.15">
      <c r="B293" s="147">
        <v>251</v>
      </c>
      <c r="C293" s="139"/>
      <c r="D293" s="139"/>
      <c r="E293" s="139"/>
      <c r="F293" s="138"/>
      <c r="G293" s="139"/>
      <c r="H293" s="219"/>
      <c r="I293" s="220"/>
      <c r="J293" s="138"/>
      <c r="K293" s="139"/>
      <c r="L293" s="221"/>
      <c r="M293" s="221"/>
      <c r="N293" s="221"/>
      <c r="O293" s="205" t="str">
        <f>IF(L293="","",ROUNDUP(((L293-N293)/(M293-N293)),1))</f>
        <v/>
      </c>
    </row>
    <row r="294" spans="2:15" ht="15.95" customHeight="1" x14ac:dyDescent="0.15">
      <c r="B294" s="141">
        <v>252</v>
      </c>
      <c r="C294" s="142"/>
      <c r="D294" s="142"/>
      <c r="E294" s="142"/>
      <c r="F294" s="142"/>
      <c r="G294" s="142"/>
      <c r="H294" s="226"/>
      <c r="I294" s="227"/>
      <c r="J294" s="142"/>
      <c r="K294" s="142"/>
      <c r="L294" s="228"/>
      <c r="M294" s="228"/>
      <c r="N294" s="228"/>
      <c r="O294" s="206" t="str">
        <f t="shared" ref="O294:O297" si="41">IF(L294="","",ROUNDUP(((L294-N294)/(M294-N294)),1))</f>
        <v/>
      </c>
    </row>
    <row r="295" spans="2:15" ht="15.95" customHeight="1" x14ac:dyDescent="0.15">
      <c r="B295" s="141">
        <v>253</v>
      </c>
      <c r="C295" s="142"/>
      <c r="D295" s="142"/>
      <c r="E295" s="142"/>
      <c r="F295" s="142"/>
      <c r="G295" s="142"/>
      <c r="H295" s="226"/>
      <c r="I295" s="227"/>
      <c r="J295" s="142"/>
      <c r="K295" s="142"/>
      <c r="L295" s="228"/>
      <c r="M295" s="228"/>
      <c r="N295" s="228"/>
      <c r="O295" s="206" t="str">
        <f t="shared" si="41"/>
        <v/>
      </c>
    </row>
    <row r="296" spans="2:15" ht="15.95" customHeight="1" x14ac:dyDescent="0.15">
      <c r="B296" s="141">
        <v>254</v>
      </c>
      <c r="C296" s="142"/>
      <c r="D296" s="142"/>
      <c r="E296" s="142"/>
      <c r="F296" s="142"/>
      <c r="G296" s="142"/>
      <c r="H296" s="226"/>
      <c r="I296" s="227"/>
      <c r="J296" s="142"/>
      <c r="K296" s="142"/>
      <c r="L296" s="228"/>
      <c r="M296" s="228"/>
      <c r="N296" s="228"/>
      <c r="O296" s="206" t="str">
        <f t="shared" si="41"/>
        <v/>
      </c>
    </row>
    <row r="297" spans="2:15" ht="15.95" customHeight="1" x14ac:dyDescent="0.15">
      <c r="B297" s="148">
        <v>255</v>
      </c>
      <c r="C297" s="145"/>
      <c r="D297" s="145"/>
      <c r="E297" s="145"/>
      <c r="F297" s="144"/>
      <c r="G297" s="145"/>
      <c r="H297" s="229"/>
      <c r="I297" s="230"/>
      <c r="J297" s="144"/>
      <c r="K297" s="145"/>
      <c r="L297" s="231"/>
      <c r="M297" s="231"/>
      <c r="N297" s="231"/>
      <c r="O297" s="207" t="str">
        <f t="shared" si="41"/>
        <v/>
      </c>
    </row>
    <row r="298" spans="2:15" ht="15.95" customHeight="1" x14ac:dyDescent="0.15">
      <c r="B298" s="147">
        <v>256</v>
      </c>
      <c r="C298" s="139"/>
      <c r="D298" s="139"/>
      <c r="E298" s="139"/>
      <c r="F298" s="139"/>
      <c r="G298" s="139"/>
      <c r="H298" s="219"/>
      <c r="I298" s="220"/>
      <c r="J298" s="138"/>
      <c r="K298" s="139"/>
      <c r="L298" s="221"/>
      <c r="M298" s="221"/>
      <c r="N298" s="221"/>
      <c r="O298" s="205" t="str">
        <f>IF(L298="","",ROUNDUP(((L298-N298)/(M298-N298)),1))</f>
        <v/>
      </c>
    </row>
    <row r="299" spans="2:15" ht="15.95" customHeight="1" x14ac:dyDescent="0.15">
      <c r="B299" s="141">
        <v>257</v>
      </c>
      <c r="C299" s="142"/>
      <c r="D299" s="142"/>
      <c r="E299" s="142"/>
      <c r="F299" s="142"/>
      <c r="G299" s="142"/>
      <c r="H299" s="226"/>
      <c r="I299" s="227"/>
      <c r="J299" s="142"/>
      <c r="K299" s="142"/>
      <c r="L299" s="228"/>
      <c r="M299" s="228"/>
      <c r="N299" s="228"/>
      <c r="O299" s="206" t="str">
        <f t="shared" ref="O299:O302" si="42">IF(L299="","",ROUNDUP(((L299-N299)/(M299-N299)),1))</f>
        <v/>
      </c>
    </row>
    <row r="300" spans="2:15" ht="15.95" customHeight="1" x14ac:dyDescent="0.15">
      <c r="B300" s="141">
        <v>258</v>
      </c>
      <c r="C300" s="142"/>
      <c r="D300" s="142"/>
      <c r="E300" s="142"/>
      <c r="F300" s="142"/>
      <c r="G300" s="142"/>
      <c r="H300" s="226"/>
      <c r="I300" s="227"/>
      <c r="J300" s="142"/>
      <c r="K300" s="142"/>
      <c r="L300" s="228"/>
      <c r="M300" s="228"/>
      <c r="N300" s="228"/>
      <c r="O300" s="206" t="str">
        <f t="shared" si="42"/>
        <v/>
      </c>
    </row>
    <row r="301" spans="2:15" ht="15.95" customHeight="1" x14ac:dyDescent="0.15">
      <c r="B301" s="141">
        <v>259</v>
      </c>
      <c r="C301" s="142"/>
      <c r="D301" s="142"/>
      <c r="E301" s="142"/>
      <c r="F301" s="142"/>
      <c r="G301" s="142"/>
      <c r="H301" s="226"/>
      <c r="I301" s="227"/>
      <c r="J301" s="142"/>
      <c r="K301" s="142"/>
      <c r="L301" s="228"/>
      <c r="M301" s="228"/>
      <c r="N301" s="228"/>
      <c r="O301" s="206" t="str">
        <f t="shared" si="42"/>
        <v/>
      </c>
    </row>
    <row r="302" spans="2:15" ht="15.95" customHeight="1" x14ac:dyDescent="0.15">
      <c r="B302" s="148">
        <v>260</v>
      </c>
      <c r="C302" s="145"/>
      <c r="D302" s="145"/>
      <c r="E302" s="145"/>
      <c r="F302" s="145"/>
      <c r="G302" s="145"/>
      <c r="H302" s="229"/>
      <c r="I302" s="230"/>
      <c r="J302" s="144"/>
      <c r="K302" s="145"/>
      <c r="L302" s="231"/>
      <c r="M302" s="231"/>
      <c r="N302" s="231"/>
      <c r="O302" s="207" t="str">
        <f t="shared" si="42"/>
        <v/>
      </c>
    </row>
    <row r="303" spans="2:15" ht="15.95" customHeight="1" x14ac:dyDescent="0.15">
      <c r="B303" s="147">
        <v>261</v>
      </c>
      <c r="C303" s="139"/>
      <c r="D303" s="139"/>
      <c r="E303" s="139"/>
      <c r="F303" s="139"/>
      <c r="G303" s="139"/>
      <c r="H303" s="219"/>
      <c r="I303" s="220"/>
      <c r="J303" s="138"/>
      <c r="K303" s="139"/>
      <c r="L303" s="221"/>
      <c r="M303" s="221"/>
      <c r="N303" s="221"/>
      <c r="O303" s="205" t="str">
        <f>IF(L303="","",ROUNDUP(((L303-N303)/(M303-N303)),1))</f>
        <v/>
      </c>
    </row>
    <row r="304" spans="2:15" ht="15.95" customHeight="1" x14ac:dyDescent="0.15">
      <c r="B304" s="141">
        <v>262</v>
      </c>
      <c r="C304" s="142"/>
      <c r="D304" s="142"/>
      <c r="E304" s="142"/>
      <c r="F304" s="142"/>
      <c r="G304" s="142"/>
      <c r="H304" s="226"/>
      <c r="I304" s="227"/>
      <c r="J304" s="142"/>
      <c r="K304" s="142"/>
      <c r="L304" s="228"/>
      <c r="M304" s="228"/>
      <c r="N304" s="228"/>
      <c r="O304" s="206" t="str">
        <f t="shared" ref="O304:O307" si="43">IF(L304="","",ROUNDUP(((L304-N304)/(M304-N304)),1))</f>
        <v/>
      </c>
    </row>
    <row r="305" spans="2:15" ht="15.95" customHeight="1" x14ac:dyDescent="0.15">
      <c r="B305" s="141">
        <v>263</v>
      </c>
      <c r="C305" s="142"/>
      <c r="D305" s="142"/>
      <c r="E305" s="142"/>
      <c r="F305" s="142"/>
      <c r="G305" s="142"/>
      <c r="H305" s="226"/>
      <c r="I305" s="227"/>
      <c r="J305" s="142"/>
      <c r="K305" s="142"/>
      <c r="L305" s="228"/>
      <c r="M305" s="228"/>
      <c r="N305" s="228"/>
      <c r="O305" s="206" t="str">
        <f t="shared" si="43"/>
        <v/>
      </c>
    </row>
    <row r="306" spans="2:15" ht="15.95" customHeight="1" x14ac:dyDescent="0.15">
      <c r="B306" s="141">
        <v>264</v>
      </c>
      <c r="C306" s="142"/>
      <c r="D306" s="142"/>
      <c r="E306" s="142"/>
      <c r="F306" s="142"/>
      <c r="G306" s="142"/>
      <c r="H306" s="226"/>
      <c r="I306" s="227"/>
      <c r="J306" s="142"/>
      <c r="K306" s="142"/>
      <c r="L306" s="228"/>
      <c r="M306" s="228"/>
      <c r="N306" s="228"/>
      <c r="O306" s="206" t="str">
        <f t="shared" si="43"/>
        <v/>
      </c>
    </row>
    <row r="307" spans="2:15" ht="15.95" customHeight="1" x14ac:dyDescent="0.15">
      <c r="B307" s="148">
        <v>265</v>
      </c>
      <c r="C307" s="145"/>
      <c r="D307" s="145"/>
      <c r="E307" s="145"/>
      <c r="F307" s="145"/>
      <c r="G307" s="145"/>
      <c r="H307" s="229"/>
      <c r="I307" s="230"/>
      <c r="J307" s="144"/>
      <c r="K307" s="145"/>
      <c r="L307" s="231"/>
      <c r="M307" s="231"/>
      <c r="N307" s="231"/>
      <c r="O307" s="207" t="str">
        <f t="shared" si="43"/>
        <v/>
      </c>
    </row>
    <row r="308" spans="2:15" ht="15.95" customHeight="1" x14ac:dyDescent="0.15">
      <c r="B308" s="147">
        <v>266</v>
      </c>
      <c r="C308" s="139"/>
      <c r="D308" s="139"/>
      <c r="E308" s="139"/>
      <c r="F308" s="138"/>
      <c r="G308" s="139"/>
      <c r="H308" s="219"/>
      <c r="I308" s="220"/>
      <c r="J308" s="138"/>
      <c r="K308" s="139"/>
      <c r="L308" s="221"/>
      <c r="M308" s="221"/>
      <c r="N308" s="221"/>
      <c r="O308" s="205" t="str">
        <f>IF(L308="","",ROUNDUP(((L308-N308)/(M308-N308)),1))</f>
        <v/>
      </c>
    </row>
    <row r="309" spans="2:15" ht="15.95" customHeight="1" x14ac:dyDescent="0.15">
      <c r="B309" s="141">
        <v>267</v>
      </c>
      <c r="C309" s="142"/>
      <c r="D309" s="142"/>
      <c r="E309" s="142"/>
      <c r="F309" s="142"/>
      <c r="G309" s="142"/>
      <c r="H309" s="226"/>
      <c r="I309" s="227"/>
      <c r="J309" s="142"/>
      <c r="K309" s="142"/>
      <c r="L309" s="228"/>
      <c r="M309" s="228"/>
      <c r="N309" s="228"/>
      <c r="O309" s="206" t="str">
        <f t="shared" ref="O309:O312" si="44">IF(L309="","",ROUNDUP(((L309-N309)/(M309-N309)),1))</f>
        <v/>
      </c>
    </row>
    <row r="310" spans="2:15" ht="15.95" customHeight="1" x14ac:dyDescent="0.15">
      <c r="B310" s="141">
        <v>268</v>
      </c>
      <c r="C310" s="142"/>
      <c r="D310" s="142"/>
      <c r="E310" s="142"/>
      <c r="F310" s="142"/>
      <c r="G310" s="142"/>
      <c r="H310" s="226"/>
      <c r="I310" s="227"/>
      <c r="J310" s="142"/>
      <c r="K310" s="142"/>
      <c r="L310" s="228"/>
      <c r="M310" s="228"/>
      <c r="N310" s="228"/>
      <c r="O310" s="206" t="str">
        <f t="shared" si="44"/>
        <v/>
      </c>
    </row>
    <row r="311" spans="2:15" ht="15.95" customHeight="1" x14ac:dyDescent="0.15">
      <c r="B311" s="141">
        <v>269</v>
      </c>
      <c r="C311" s="142"/>
      <c r="D311" s="142"/>
      <c r="E311" s="142"/>
      <c r="F311" s="142"/>
      <c r="G311" s="142"/>
      <c r="H311" s="226"/>
      <c r="I311" s="227"/>
      <c r="J311" s="142"/>
      <c r="K311" s="142"/>
      <c r="L311" s="228"/>
      <c r="M311" s="228"/>
      <c r="N311" s="228"/>
      <c r="O311" s="206" t="str">
        <f t="shared" si="44"/>
        <v/>
      </c>
    </row>
    <row r="312" spans="2:15" ht="15.95" customHeight="1" x14ac:dyDescent="0.15">
      <c r="B312" s="148">
        <v>270</v>
      </c>
      <c r="C312" s="145"/>
      <c r="D312" s="145"/>
      <c r="E312" s="145"/>
      <c r="F312" s="144"/>
      <c r="G312" s="145"/>
      <c r="H312" s="229"/>
      <c r="I312" s="230"/>
      <c r="J312" s="144"/>
      <c r="K312" s="145"/>
      <c r="L312" s="231"/>
      <c r="M312" s="231"/>
      <c r="N312" s="231"/>
      <c r="O312" s="207" t="str">
        <f t="shared" si="44"/>
        <v/>
      </c>
    </row>
    <row r="313" spans="2:15" ht="15.95" customHeight="1" x14ac:dyDescent="0.15">
      <c r="B313" s="147">
        <v>271</v>
      </c>
      <c r="C313" s="139"/>
      <c r="D313" s="139"/>
      <c r="E313" s="139"/>
      <c r="F313" s="139"/>
      <c r="G313" s="139"/>
      <c r="H313" s="219"/>
      <c r="I313" s="220"/>
      <c r="J313" s="138"/>
      <c r="K313" s="139"/>
      <c r="L313" s="221"/>
      <c r="M313" s="221"/>
      <c r="N313" s="221"/>
      <c r="O313" s="205" t="str">
        <f>IF(L313="","",ROUNDUP(((L313-N313)/(M313-N313)),1))</f>
        <v/>
      </c>
    </row>
    <row r="314" spans="2:15" ht="15.95" customHeight="1" x14ac:dyDescent="0.15">
      <c r="B314" s="141">
        <v>272</v>
      </c>
      <c r="C314" s="142"/>
      <c r="D314" s="142"/>
      <c r="E314" s="142"/>
      <c r="F314" s="142"/>
      <c r="G314" s="142"/>
      <c r="H314" s="226"/>
      <c r="I314" s="227"/>
      <c r="J314" s="142"/>
      <c r="K314" s="142"/>
      <c r="L314" s="228"/>
      <c r="M314" s="228"/>
      <c r="N314" s="228"/>
      <c r="O314" s="206" t="str">
        <f t="shared" ref="O314:O317" si="45">IF(L314="","",ROUNDUP(((L314-N314)/(M314-N314)),1))</f>
        <v/>
      </c>
    </row>
    <row r="315" spans="2:15" ht="15.95" customHeight="1" x14ac:dyDescent="0.15">
      <c r="B315" s="141">
        <v>273</v>
      </c>
      <c r="C315" s="142"/>
      <c r="D315" s="142"/>
      <c r="E315" s="142"/>
      <c r="F315" s="142"/>
      <c r="G315" s="142"/>
      <c r="H315" s="226"/>
      <c r="I315" s="227"/>
      <c r="J315" s="142"/>
      <c r="K315" s="142"/>
      <c r="L315" s="228"/>
      <c r="M315" s="228"/>
      <c r="N315" s="228"/>
      <c r="O315" s="206" t="str">
        <f t="shared" si="45"/>
        <v/>
      </c>
    </row>
    <row r="316" spans="2:15" ht="15.95" customHeight="1" x14ac:dyDescent="0.15">
      <c r="B316" s="141">
        <v>274</v>
      </c>
      <c r="C316" s="142"/>
      <c r="D316" s="142"/>
      <c r="E316" s="142"/>
      <c r="F316" s="142"/>
      <c r="G316" s="142"/>
      <c r="H316" s="226"/>
      <c r="I316" s="227"/>
      <c r="J316" s="142"/>
      <c r="K316" s="142"/>
      <c r="L316" s="228"/>
      <c r="M316" s="228"/>
      <c r="N316" s="228"/>
      <c r="O316" s="206" t="str">
        <f t="shared" si="45"/>
        <v/>
      </c>
    </row>
    <row r="317" spans="2:15" ht="15.95" customHeight="1" x14ac:dyDescent="0.15">
      <c r="B317" s="148">
        <v>275</v>
      </c>
      <c r="C317" s="145"/>
      <c r="D317" s="145"/>
      <c r="E317" s="145"/>
      <c r="F317" s="145"/>
      <c r="G317" s="145"/>
      <c r="H317" s="229"/>
      <c r="I317" s="230"/>
      <c r="J317" s="144"/>
      <c r="K317" s="145"/>
      <c r="L317" s="231"/>
      <c r="M317" s="231"/>
      <c r="N317" s="231"/>
      <c r="O317" s="207" t="str">
        <f t="shared" si="45"/>
        <v/>
      </c>
    </row>
    <row r="318" spans="2:15" ht="15.95" customHeight="1" x14ac:dyDescent="0.15">
      <c r="B318" s="147">
        <v>276</v>
      </c>
      <c r="C318" s="139"/>
      <c r="D318" s="139"/>
      <c r="E318" s="139"/>
      <c r="F318" s="139"/>
      <c r="G318" s="139"/>
      <c r="H318" s="219"/>
      <c r="I318" s="220"/>
      <c r="J318" s="138"/>
      <c r="K318" s="139"/>
      <c r="L318" s="221"/>
      <c r="M318" s="221"/>
      <c r="N318" s="221"/>
      <c r="O318" s="205" t="str">
        <f>IF(L318="","",ROUNDUP(((L318-N318)/(M318-N318)),1))</f>
        <v/>
      </c>
    </row>
    <row r="319" spans="2:15" ht="15.95" customHeight="1" x14ac:dyDescent="0.15">
      <c r="B319" s="141">
        <v>277</v>
      </c>
      <c r="C319" s="142"/>
      <c r="D319" s="142"/>
      <c r="E319" s="142"/>
      <c r="F319" s="142"/>
      <c r="G319" s="142"/>
      <c r="H319" s="226"/>
      <c r="I319" s="227"/>
      <c r="J319" s="142"/>
      <c r="K319" s="142"/>
      <c r="L319" s="228"/>
      <c r="M319" s="228"/>
      <c r="N319" s="228"/>
      <c r="O319" s="206" t="str">
        <f t="shared" ref="O319:O322" si="46">IF(L319="","",ROUNDUP(((L319-N319)/(M319-N319)),1))</f>
        <v/>
      </c>
    </row>
    <row r="320" spans="2:15" ht="15.95" customHeight="1" x14ac:dyDescent="0.15">
      <c r="B320" s="141">
        <v>278</v>
      </c>
      <c r="C320" s="142"/>
      <c r="D320" s="142"/>
      <c r="E320" s="142"/>
      <c r="F320" s="142"/>
      <c r="G320" s="142"/>
      <c r="H320" s="226"/>
      <c r="I320" s="227"/>
      <c r="J320" s="142"/>
      <c r="K320" s="142"/>
      <c r="L320" s="228"/>
      <c r="M320" s="228"/>
      <c r="N320" s="228"/>
      <c r="O320" s="206" t="str">
        <f t="shared" si="46"/>
        <v/>
      </c>
    </row>
    <row r="321" spans="2:15" ht="15.95" customHeight="1" x14ac:dyDescent="0.15">
      <c r="B321" s="141">
        <v>279</v>
      </c>
      <c r="C321" s="142"/>
      <c r="D321" s="142"/>
      <c r="E321" s="142"/>
      <c r="F321" s="142"/>
      <c r="G321" s="142"/>
      <c r="H321" s="226"/>
      <c r="I321" s="227"/>
      <c r="J321" s="142"/>
      <c r="K321" s="142"/>
      <c r="L321" s="228"/>
      <c r="M321" s="228"/>
      <c r="N321" s="228"/>
      <c r="O321" s="206" t="str">
        <f t="shared" si="46"/>
        <v/>
      </c>
    </row>
    <row r="322" spans="2:15" ht="15.95" customHeight="1" x14ac:dyDescent="0.15">
      <c r="B322" s="148">
        <v>280</v>
      </c>
      <c r="C322" s="145"/>
      <c r="D322" s="145"/>
      <c r="E322" s="145"/>
      <c r="F322" s="145"/>
      <c r="G322" s="145"/>
      <c r="H322" s="229"/>
      <c r="I322" s="230"/>
      <c r="J322" s="144"/>
      <c r="K322" s="145"/>
      <c r="L322" s="231"/>
      <c r="M322" s="231"/>
      <c r="N322" s="231"/>
      <c r="O322" s="207" t="str">
        <f t="shared" si="46"/>
        <v/>
      </c>
    </row>
    <row r="323" spans="2:15" ht="15.95" customHeight="1" x14ac:dyDescent="0.15">
      <c r="B323" s="147">
        <v>281</v>
      </c>
      <c r="C323" s="139"/>
      <c r="D323" s="139"/>
      <c r="E323" s="139"/>
      <c r="F323" s="139"/>
      <c r="G323" s="139"/>
      <c r="H323" s="219"/>
      <c r="I323" s="220"/>
      <c r="J323" s="138"/>
      <c r="K323" s="139"/>
      <c r="L323" s="221"/>
      <c r="M323" s="221"/>
      <c r="N323" s="221"/>
      <c r="O323" s="205" t="str">
        <f>IF(L323="","",ROUNDUP(((L323-N323)/(M323-N323)),1))</f>
        <v/>
      </c>
    </row>
    <row r="324" spans="2:15" ht="15.95" customHeight="1" x14ac:dyDescent="0.15">
      <c r="B324" s="141">
        <v>282</v>
      </c>
      <c r="C324" s="142"/>
      <c r="D324" s="142"/>
      <c r="E324" s="142"/>
      <c r="F324" s="142"/>
      <c r="G324" s="142"/>
      <c r="H324" s="226"/>
      <c r="I324" s="227"/>
      <c r="J324" s="142"/>
      <c r="K324" s="142"/>
      <c r="L324" s="228"/>
      <c r="M324" s="228"/>
      <c r="N324" s="228"/>
      <c r="O324" s="206" t="str">
        <f t="shared" ref="O324:O327" si="47">IF(L324="","",ROUNDUP(((L324-N324)/(M324-N324)),1))</f>
        <v/>
      </c>
    </row>
    <row r="325" spans="2:15" ht="15.95" customHeight="1" x14ac:dyDescent="0.15">
      <c r="B325" s="141">
        <v>283</v>
      </c>
      <c r="C325" s="142"/>
      <c r="D325" s="142"/>
      <c r="E325" s="142"/>
      <c r="F325" s="142"/>
      <c r="G325" s="142"/>
      <c r="H325" s="226"/>
      <c r="I325" s="227"/>
      <c r="J325" s="142"/>
      <c r="K325" s="142"/>
      <c r="L325" s="228"/>
      <c r="M325" s="228"/>
      <c r="N325" s="228"/>
      <c r="O325" s="206" t="str">
        <f t="shared" si="47"/>
        <v/>
      </c>
    </row>
    <row r="326" spans="2:15" ht="15.95" customHeight="1" x14ac:dyDescent="0.15">
      <c r="B326" s="141">
        <v>284</v>
      </c>
      <c r="C326" s="142"/>
      <c r="D326" s="142"/>
      <c r="E326" s="142"/>
      <c r="F326" s="142"/>
      <c r="G326" s="142"/>
      <c r="H326" s="226"/>
      <c r="I326" s="227"/>
      <c r="J326" s="142"/>
      <c r="K326" s="142"/>
      <c r="L326" s="228"/>
      <c r="M326" s="228"/>
      <c r="N326" s="228"/>
      <c r="O326" s="206" t="str">
        <f t="shared" si="47"/>
        <v/>
      </c>
    </row>
    <row r="327" spans="2:15" ht="15.95" customHeight="1" x14ac:dyDescent="0.15">
      <c r="B327" s="148">
        <v>285</v>
      </c>
      <c r="C327" s="145"/>
      <c r="D327" s="145"/>
      <c r="E327" s="145"/>
      <c r="F327" s="145"/>
      <c r="G327" s="145"/>
      <c r="H327" s="235"/>
      <c r="I327" s="236"/>
      <c r="J327" s="145"/>
      <c r="K327" s="145"/>
      <c r="L327" s="237"/>
      <c r="M327" s="237"/>
      <c r="N327" s="237"/>
      <c r="O327" s="207" t="str">
        <f t="shared" si="47"/>
        <v/>
      </c>
    </row>
    <row r="328" spans="2:15" ht="15.95" customHeight="1" x14ac:dyDescent="0.15">
      <c r="B328" s="147">
        <v>286</v>
      </c>
      <c r="C328" s="139"/>
      <c r="D328" s="139"/>
      <c r="E328" s="139"/>
      <c r="F328" s="139"/>
      <c r="G328" s="139"/>
      <c r="H328" s="219"/>
      <c r="I328" s="220"/>
      <c r="J328" s="138"/>
      <c r="K328" s="139"/>
      <c r="L328" s="221"/>
      <c r="M328" s="221"/>
      <c r="N328" s="221"/>
      <c r="O328" s="205" t="str">
        <f>IF(L328="","",ROUNDUP(((L328-N328)/(M328-N328)),1))</f>
        <v/>
      </c>
    </row>
    <row r="329" spans="2:15" ht="15.95" customHeight="1" x14ac:dyDescent="0.15">
      <c r="B329" s="141">
        <v>287</v>
      </c>
      <c r="C329" s="142"/>
      <c r="D329" s="142"/>
      <c r="E329" s="142"/>
      <c r="F329" s="142"/>
      <c r="G329" s="142"/>
      <c r="H329" s="226"/>
      <c r="I329" s="227"/>
      <c r="J329" s="142"/>
      <c r="K329" s="142"/>
      <c r="L329" s="228"/>
      <c r="M329" s="228"/>
      <c r="N329" s="228"/>
      <c r="O329" s="206" t="str">
        <f t="shared" ref="O329:O332" si="48">IF(L329="","",ROUNDUP(((L329-N329)/(M329-N329)),1))</f>
        <v/>
      </c>
    </row>
    <row r="330" spans="2:15" ht="15.95" customHeight="1" x14ac:dyDescent="0.15">
      <c r="B330" s="141">
        <v>288</v>
      </c>
      <c r="C330" s="142"/>
      <c r="D330" s="142"/>
      <c r="E330" s="142"/>
      <c r="F330" s="142"/>
      <c r="G330" s="142"/>
      <c r="H330" s="226"/>
      <c r="I330" s="227"/>
      <c r="J330" s="142"/>
      <c r="K330" s="142"/>
      <c r="L330" s="228"/>
      <c r="M330" s="228"/>
      <c r="N330" s="228"/>
      <c r="O330" s="206" t="str">
        <f t="shared" si="48"/>
        <v/>
      </c>
    </row>
    <row r="331" spans="2:15" ht="15.95" customHeight="1" x14ac:dyDescent="0.15">
      <c r="B331" s="141">
        <v>289</v>
      </c>
      <c r="C331" s="142"/>
      <c r="D331" s="142"/>
      <c r="E331" s="142"/>
      <c r="F331" s="142"/>
      <c r="G331" s="142"/>
      <c r="H331" s="226"/>
      <c r="I331" s="227"/>
      <c r="J331" s="142"/>
      <c r="K331" s="142"/>
      <c r="L331" s="228"/>
      <c r="M331" s="228"/>
      <c r="N331" s="228"/>
      <c r="O331" s="206" t="str">
        <f t="shared" si="48"/>
        <v/>
      </c>
    </row>
    <row r="332" spans="2:15" ht="15.95" customHeight="1" x14ac:dyDescent="0.15">
      <c r="B332" s="148">
        <v>290</v>
      </c>
      <c r="C332" s="145"/>
      <c r="D332" s="145"/>
      <c r="E332" s="145"/>
      <c r="F332" s="145"/>
      <c r="G332" s="145"/>
      <c r="H332" s="229"/>
      <c r="I332" s="230"/>
      <c r="J332" s="144"/>
      <c r="K332" s="145"/>
      <c r="L332" s="231"/>
      <c r="M332" s="231"/>
      <c r="N332" s="231"/>
      <c r="O332" s="208" t="str">
        <f t="shared" si="48"/>
        <v/>
      </c>
    </row>
    <row r="333" spans="2:15" ht="15.95" customHeight="1" x14ac:dyDescent="0.15">
      <c r="B333" s="147">
        <v>291</v>
      </c>
      <c r="C333" s="139"/>
      <c r="D333" s="139"/>
      <c r="E333" s="139"/>
      <c r="F333" s="139"/>
      <c r="G333" s="139"/>
      <c r="H333" s="219"/>
      <c r="I333" s="220"/>
      <c r="J333" s="138"/>
      <c r="K333" s="139"/>
      <c r="L333" s="221"/>
      <c r="M333" s="221"/>
      <c r="N333" s="221"/>
      <c r="O333" s="205" t="str">
        <f>IF(L333="","",ROUNDUP(((L333-N333)/(M333-N333)),1))</f>
        <v/>
      </c>
    </row>
    <row r="334" spans="2:15" ht="15.95" customHeight="1" x14ac:dyDescent="0.15">
      <c r="B334" s="141">
        <v>292</v>
      </c>
      <c r="C334" s="142"/>
      <c r="D334" s="142"/>
      <c r="E334" s="142"/>
      <c r="F334" s="142"/>
      <c r="G334" s="142"/>
      <c r="H334" s="226"/>
      <c r="I334" s="227"/>
      <c r="J334" s="142"/>
      <c r="K334" s="142"/>
      <c r="L334" s="228"/>
      <c r="M334" s="228"/>
      <c r="N334" s="228"/>
      <c r="O334" s="206" t="str">
        <f t="shared" ref="O334:O337" si="49">IF(L334="","",ROUNDUP(((L334-N334)/(M334-N334)),1))</f>
        <v/>
      </c>
    </row>
    <row r="335" spans="2:15" ht="15.95" customHeight="1" x14ac:dyDescent="0.15">
      <c r="B335" s="141">
        <v>293</v>
      </c>
      <c r="C335" s="142"/>
      <c r="D335" s="142"/>
      <c r="E335" s="142"/>
      <c r="F335" s="142"/>
      <c r="G335" s="142"/>
      <c r="H335" s="226"/>
      <c r="I335" s="227"/>
      <c r="J335" s="142"/>
      <c r="K335" s="142"/>
      <c r="L335" s="228"/>
      <c r="M335" s="228"/>
      <c r="N335" s="228"/>
      <c r="O335" s="206" t="str">
        <f t="shared" si="49"/>
        <v/>
      </c>
    </row>
    <row r="336" spans="2:15" ht="15.95" customHeight="1" x14ac:dyDescent="0.15">
      <c r="B336" s="141">
        <v>294</v>
      </c>
      <c r="C336" s="142"/>
      <c r="D336" s="142"/>
      <c r="E336" s="142"/>
      <c r="F336" s="142"/>
      <c r="G336" s="142"/>
      <c r="H336" s="226"/>
      <c r="I336" s="227"/>
      <c r="J336" s="142"/>
      <c r="K336" s="142"/>
      <c r="L336" s="228"/>
      <c r="M336" s="228"/>
      <c r="N336" s="228"/>
      <c r="O336" s="206" t="str">
        <f t="shared" si="49"/>
        <v/>
      </c>
    </row>
    <row r="337" spans="1:36" ht="15.95" customHeight="1" x14ac:dyDescent="0.15">
      <c r="B337" s="148">
        <v>295</v>
      </c>
      <c r="C337" s="145"/>
      <c r="D337" s="145"/>
      <c r="E337" s="145"/>
      <c r="F337" s="145"/>
      <c r="G337" s="145"/>
      <c r="H337" s="235"/>
      <c r="I337" s="236"/>
      <c r="J337" s="145"/>
      <c r="K337" s="145"/>
      <c r="L337" s="237"/>
      <c r="M337" s="237"/>
      <c r="N337" s="237"/>
      <c r="O337" s="207" t="str">
        <f t="shared" si="49"/>
        <v/>
      </c>
    </row>
    <row r="338" spans="1:36" ht="15.95" customHeight="1" x14ac:dyDescent="0.15">
      <c r="B338" s="147">
        <v>296</v>
      </c>
      <c r="C338" s="139"/>
      <c r="D338" s="139"/>
      <c r="E338" s="139"/>
      <c r="F338" s="139"/>
      <c r="G338" s="139"/>
      <c r="H338" s="219"/>
      <c r="I338" s="220"/>
      <c r="J338" s="138"/>
      <c r="K338" s="139"/>
      <c r="L338" s="221"/>
      <c r="M338" s="221"/>
      <c r="N338" s="221"/>
      <c r="O338" s="205" t="str">
        <f>IF(L338="","",ROUNDUP(((L338-N338)/(M338-N338)),1))</f>
        <v/>
      </c>
    </row>
    <row r="339" spans="1:36" ht="15.95" customHeight="1" x14ac:dyDescent="0.15">
      <c r="B339" s="141">
        <v>297</v>
      </c>
      <c r="C339" s="142"/>
      <c r="D339" s="142"/>
      <c r="E339" s="142"/>
      <c r="F339" s="142"/>
      <c r="G339" s="142"/>
      <c r="H339" s="226"/>
      <c r="I339" s="227"/>
      <c r="J339" s="142"/>
      <c r="K339" s="142"/>
      <c r="L339" s="228"/>
      <c r="M339" s="228"/>
      <c r="N339" s="228"/>
      <c r="O339" s="206" t="str">
        <f t="shared" ref="O339:O342" si="50">IF(L339="","",ROUNDUP(((L339-N339)/(M339-N339)),1))</f>
        <v/>
      </c>
    </row>
    <row r="340" spans="1:36" ht="15.95" customHeight="1" x14ac:dyDescent="0.15">
      <c r="B340" s="141">
        <v>298</v>
      </c>
      <c r="C340" s="142"/>
      <c r="D340" s="142"/>
      <c r="E340" s="142"/>
      <c r="F340" s="142"/>
      <c r="G340" s="142"/>
      <c r="H340" s="226"/>
      <c r="I340" s="227"/>
      <c r="J340" s="142"/>
      <c r="K340" s="142"/>
      <c r="L340" s="228"/>
      <c r="M340" s="228"/>
      <c r="N340" s="228"/>
      <c r="O340" s="206" t="str">
        <f t="shared" si="50"/>
        <v/>
      </c>
    </row>
    <row r="341" spans="1:36" ht="15.95" customHeight="1" x14ac:dyDescent="0.15">
      <c r="B341" s="141">
        <v>299</v>
      </c>
      <c r="C341" s="142"/>
      <c r="D341" s="142"/>
      <c r="E341" s="142"/>
      <c r="F341" s="142"/>
      <c r="G341" s="142"/>
      <c r="H341" s="226"/>
      <c r="I341" s="227"/>
      <c r="J341" s="142"/>
      <c r="K341" s="142"/>
      <c r="L341" s="228"/>
      <c r="M341" s="228"/>
      <c r="N341" s="228"/>
      <c r="O341" s="206" t="str">
        <f t="shared" si="50"/>
        <v/>
      </c>
    </row>
    <row r="342" spans="1:36" ht="15.95" customHeight="1" x14ac:dyDescent="0.15">
      <c r="B342" s="148">
        <v>300</v>
      </c>
      <c r="C342" s="145"/>
      <c r="D342" s="145"/>
      <c r="E342" s="145"/>
      <c r="F342" s="145"/>
      <c r="G342" s="145"/>
      <c r="H342" s="229"/>
      <c r="I342" s="230"/>
      <c r="J342" s="144"/>
      <c r="K342" s="145"/>
      <c r="L342" s="231"/>
      <c r="M342" s="231"/>
      <c r="N342" s="231"/>
      <c r="O342" s="208" t="str">
        <f t="shared" si="50"/>
        <v/>
      </c>
    </row>
    <row r="343" spans="1:36" ht="20.100000000000001" customHeight="1" x14ac:dyDescent="0.15">
      <c r="C343" s="146"/>
      <c r="D343" s="146"/>
      <c r="E343" s="146"/>
      <c r="F343" s="146"/>
      <c r="G343" s="146"/>
      <c r="H343" s="232"/>
      <c r="I343" s="233"/>
      <c r="J343" s="146"/>
      <c r="K343" s="146"/>
      <c r="L343" s="234"/>
      <c r="M343" s="234"/>
      <c r="N343" s="234"/>
    </row>
    <row r="344" spans="1:36" s="96" customFormat="1" ht="20.100000000000001" customHeight="1" x14ac:dyDescent="0.15">
      <c r="A344" s="272" t="s">
        <v>444</v>
      </c>
      <c r="B344" s="272"/>
      <c r="C344" s="272"/>
      <c r="D344" s="272"/>
      <c r="E344" s="272"/>
      <c r="F344" s="272"/>
      <c r="G344" s="272"/>
      <c r="H344" s="272"/>
      <c r="I344" s="272"/>
      <c r="J344" s="272"/>
      <c r="K344" s="272"/>
      <c r="L344" s="272"/>
      <c r="M344" s="272"/>
      <c r="N344" s="272"/>
      <c r="O344" s="272"/>
      <c r="P344" s="7"/>
      <c r="Q344" s="7"/>
      <c r="R344" s="7"/>
      <c r="S344" s="7"/>
      <c r="T344" s="7"/>
      <c r="U344" s="7"/>
      <c r="V344" s="7"/>
      <c r="W344" s="7"/>
      <c r="X344" s="7"/>
      <c r="Y344" s="7"/>
      <c r="Z344" s="7"/>
      <c r="AA344" s="7"/>
      <c r="AB344" s="7"/>
      <c r="AC344" s="7"/>
      <c r="AD344" s="7"/>
      <c r="AE344" s="7"/>
      <c r="AF344" s="7"/>
      <c r="AG344" s="7"/>
      <c r="AH344" s="7"/>
      <c r="AI344" s="7"/>
      <c r="AJ344" s="7"/>
    </row>
    <row r="345" spans="1:36" ht="18" customHeight="1" x14ac:dyDescent="0.15">
      <c r="B345" s="30" t="s">
        <v>481</v>
      </c>
    </row>
    <row r="346" spans="1:36" ht="18" customHeight="1" x14ac:dyDescent="0.15">
      <c r="B346" s="316" t="s">
        <v>446</v>
      </c>
      <c r="C346" s="316" t="s">
        <v>447</v>
      </c>
      <c r="D346" s="316" t="s">
        <v>448</v>
      </c>
      <c r="E346" s="316" t="s">
        <v>449</v>
      </c>
      <c r="F346" s="316" t="s">
        <v>450</v>
      </c>
      <c r="G346" s="318" t="s">
        <v>451</v>
      </c>
      <c r="H346" s="319"/>
      <c r="I346" s="319"/>
      <c r="J346" s="319"/>
      <c r="K346" s="319"/>
      <c r="L346" s="319"/>
      <c r="M346" s="319"/>
      <c r="N346" s="319"/>
      <c r="O346" s="320"/>
    </row>
    <row r="347" spans="1:36" ht="30" customHeight="1" x14ac:dyDescent="0.15">
      <c r="B347" s="316"/>
      <c r="C347" s="316"/>
      <c r="D347" s="316"/>
      <c r="E347" s="316"/>
      <c r="F347" s="316"/>
      <c r="G347" s="318" t="s">
        <v>452</v>
      </c>
      <c r="H347" s="319"/>
      <c r="I347" s="319"/>
      <c r="J347" s="320"/>
      <c r="K347" s="318" t="s">
        <v>453</v>
      </c>
      <c r="L347" s="319"/>
      <c r="M347" s="319"/>
      <c r="N347" s="319"/>
      <c r="O347" s="320"/>
    </row>
    <row r="348" spans="1:36" ht="68.099999999999994" customHeight="1" x14ac:dyDescent="0.15">
      <c r="B348" s="316"/>
      <c r="C348" s="316"/>
      <c r="D348" s="316"/>
      <c r="E348" s="317"/>
      <c r="F348" s="317"/>
      <c r="G348" s="134" t="s">
        <v>454</v>
      </c>
      <c r="H348" s="214" t="s">
        <v>455</v>
      </c>
      <c r="I348" s="215" t="s">
        <v>456</v>
      </c>
      <c r="J348" s="321" t="s">
        <v>457</v>
      </c>
      <c r="K348" s="134" t="s">
        <v>454</v>
      </c>
      <c r="L348" s="215" t="s">
        <v>458</v>
      </c>
      <c r="M348" s="215" t="s">
        <v>459</v>
      </c>
      <c r="N348" s="215" t="s">
        <v>460</v>
      </c>
      <c r="O348" s="315" t="s">
        <v>420</v>
      </c>
    </row>
    <row r="349" spans="1:36" ht="18" customHeight="1" x14ac:dyDescent="0.15">
      <c r="B349" s="316"/>
      <c r="C349" s="316"/>
      <c r="D349" s="316"/>
      <c r="E349" s="135" t="s">
        <v>461</v>
      </c>
      <c r="F349" s="135" t="s">
        <v>462</v>
      </c>
      <c r="G349" s="135"/>
      <c r="H349" s="216" t="s">
        <v>463</v>
      </c>
      <c r="I349" s="217" t="s">
        <v>464</v>
      </c>
      <c r="J349" s="321"/>
      <c r="K349" s="136"/>
      <c r="L349" s="217" t="s">
        <v>422</v>
      </c>
      <c r="M349" s="217" t="s">
        <v>422</v>
      </c>
      <c r="N349" s="217" t="s">
        <v>422</v>
      </c>
      <c r="O349" s="315"/>
    </row>
    <row r="350" spans="1:36" ht="15.95" customHeight="1" x14ac:dyDescent="0.15">
      <c r="B350" s="147">
        <v>301</v>
      </c>
      <c r="C350" s="139"/>
      <c r="D350" s="139"/>
      <c r="E350" s="139"/>
      <c r="F350" s="139"/>
      <c r="G350" s="139"/>
      <c r="H350" s="219"/>
      <c r="I350" s="220"/>
      <c r="J350" s="138"/>
      <c r="K350" s="139"/>
      <c r="L350" s="221"/>
      <c r="M350" s="221"/>
      <c r="N350" s="221"/>
      <c r="O350" s="205" t="str">
        <f>IF(L350="","",ROUNDUP(((L350-N350)/(M350-N350)),1))</f>
        <v/>
      </c>
    </row>
    <row r="351" spans="1:36" ht="15.95" customHeight="1" x14ac:dyDescent="0.15">
      <c r="B351" s="141">
        <v>302</v>
      </c>
      <c r="C351" s="142"/>
      <c r="D351" s="142"/>
      <c r="E351" s="142"/>
      <c r="F351" s="142"/>
      <c r="G351" s="142"/>
      <c r="H351" s="226"/>
      <c r="I351" s="227"/>
      <c r="J351" s="142"/>
      <c r="K351" s="142"/>
      <c r="L351" s="228"/>
      <c r="M351" s="228"/>
      <c r="N351" s="228"/>
      <c r="O351" s="206" t="str">
        <f t="shared" ref="O351:O354" si="51">IF(L351="","",ROUNDUP(((L351-N351)/(M351-N351)),1))</f>
        <v/>
      </c>
    </row>
    <row r="352" spans="1:36" ht="15.95" customHeight="1" x14ac:dyDescent="0.15">
      <c r="B352" s="141">
        <v>303</v>
      </c>
      <c r="C352" s="142"/>
      <c r="D352" s="142"/>
      <c r="E352" s="142"/>
      <c r="F352" s="142"/>
      <c r="G352" s="142"/>
      <c r="H352" s="226"/>
      <c r="I352" s="227"/>
      <c r="J352" s="142"/>
      <c r="K352" s="142"/>
      <c r="L352" s="228"/>
      <c r="M352" s="228"/>
      <c r="N352" s="228"/>
      <c r="O352" s="206" t="str">
        <f t="shared" si="51"/>
        <v/>
      </c>
    </row>
    <row r="353" spans="2:15" ht="15.95" customHeight="1" x14ac:dyDescent="0.15">
      <c r="B353" s="141">
        <v>304</v>
      </c>
      <c r="C353" s="142"/>
      <c r="D353" s="142"/>
      <c r="E353" s="142"/>
      <c r="F353" s="142"/>
      <c r="G353" s="142"/>
      <c r="H353" s="226"/>
      <c r="I353" s="227"/>
      <c r="J353" s="142"/>
      <c r="K353" s="142"/>
      <c r="L353" s="228"/>
      <c r="M353" s="228"/>
      <c r="N353" s="228"/>
      <c r="O353" s="206" t="str">
        <f t="shared" si="51"/>
        <v/>
      </c>
    </row>
    <row r="354" spans="2:15" ht="15.95" customHeight="1" x14ac:dyDescent="0.15">
      <c r="B354" s="148">
        <v>305</v>
      </c>
      <c r="C354" s="145"/>
      <c r="D354" s="145"/>
      <c r="E354" s="145"/>
      <c r="F354" s="145"/>
      <c r="G354" s="145"/>
      <c r="H354" s="229"/>
      <c r="I354" s="230"/>
      <c r="J354" s="144"/>
      <c r="K354" s="145"/>
      <c r="L354" s="231"/>
      <c r="M354" s="231"/>
      <c r="N354" s="231"/>
      <c r="O354" s="207" t="str">
        <f t="shared" si="51"/>
        <v/>
      </c>
    </row>
    <row r="355" spans="2:15" ht="15.95" customHeight="1" x14ac:dyDescent="0.15">
      <c r="B355" s="147">
        <v>306</v>
      </c>
      <c r="C355" s="139"/>
      <c r="D355" s="139"/>
      <c r="E355" s="139"/>
      <c r="F355" s="139"/>
      <c r="G355" s="139"/>
      <c r="H355" s="219"/>
      <c r="I355" s="220"/>
      <c r="J355" s="138"/>
      <c r="K355" s="139"/>
      <c r="L355" s="221"/>
      <c r="M355" s="221"/>
      <c r="N355" s="221"/>
      <c r="O355" s="205" t="str">
        <f>IF(L355="","",ROUNDUP(((L355-N355)/(M355-N355)),1))</f>
        <v/>
      </c>
    </row>
    <row r="356" spans="2:15" ht="15.95" customHeight="1" x14ac:dyDescent="0.15">
      <c r="B356" s="141">
        <v>307</v>
      </c>
      <c r="C356" s="142"/>
      <c r="D356" s="142"/>
      <c r="E356" s="142"/>
      <c r="F356" s="142"/>
      <c r="G356" s="142"/>
      <c r="H356" s="226"/>
      <c r="I356" s="227"/>
      <c r="J356" s="142"/>
      <c r="K356" s="142"/>
      <c r="L356" s="228"/>
      <c r="M356" s="228"/>
      <c r="N356" s="228"/>
      <c r="O356" s="206" t="str">
        <f t="shared" ref="O356:O359" si="52">IF(L356="","",ROUNDUP(((L356-N356)/(M356-N356)),1))</f>
        <v/>
      </c>
    </row>
    <row r="357" spans="2:15" ht="15.95" customHeight="1" x14ac:dyDescent="0.15">
      <c r="B357" s="141">
        <v>308</v>
      </c>
      <c r="C357" s="142"/>
      <c r="D357" s="142"/>
      <c r="E357" s="142"/>
      <c r="F357" s="142"/>
      <c r="G357" s="142"/>
      <c r="H357" s="226"/>
      <c r="I357" s="227"/>
      <c r="J357" s="142"/>
      <c r="K357" s="142"/>
      <c r="L357" s="228"/>
      <c r="M357" s="228"/>
      <c r="N357" s="228"/>
      <c r="O357" s="206" t="str">
        <f t="shared" si="52"/>
        <v/>
      </c>
    </row>
    <row r="358" spans="2:15" ht="15.95" customHeight="1" x14ac:dyDescent="0.15">
      <c r="B358" s="141">
        <v>309</v>
      </c>
      <c r="C358" s="142"/>
      <c r="D358" s="142"/>
      <c r="E358" s="142"/>
      <c r="F358" s="142"/>
      <c r="G358" s="142"/>
      <c r="H358" s="226"/>
      <c r="I358" s="227"/>
      <c r="J358" s="142"/>
      <c r="K358" s="142"/>
      <c r="L358" s="228"/>
      <c r="M358" s="228"/>
      <c r="N358" s="228"/>
      <c r="O358" s="206" t="str">
        <f t="shared" si="52"/>
        <v/>
      </c>
    </row>
    <row r="359" spans="2:15" ht="15.95" customHeight="1" x14ac:dyDescent="0.15">
      <c r="B359" s="148">
        <v>310</v>
      </c>
      <c r="C359" s="145"/>
      <c r="D359" s="145"/>
      <c r="E359" s="145"/>
      <c r="F359" s="145"/>
      <c r="G359" s="145"/>
      <c r="H359" s="229"/>
      <c r="I359" s="230"/>
      <c r="J359" s="144"/>
      <c r="K359" s="145"/>
      <c r="L359" s="231"/>
      <c r="M359" s="231"/>
      <c r="N359" s="231"/>
      <c r="O359" s="207" t="str">
        <f t="shared" si="52"/>
        <v/>
      </c>
    </row>
    <row r="360" spans="2:15" ht="15.95" customHeight="1" x14ac:dyDescent="0.15">
      <c r="B360" s="147">
        <v>311</v>
      </c>
      <c r="C360" s="139"/>
      <c r="D360" s="139"/>
      <c r="E360" s="139"/>
      <c r="F360" s="139"/>
      <c r="G360" s="139"/>
      <c r="H360" s="219"/>
      <c r="I360" s="220"/>
      <c r="J360" s="138"/>
      <c r="K360" s="139"/>
      <c r="L360" s="221"/>
      <c r="M360" s="221"/>
      <c r="N360" s="221"/>
      <c r="O360" s="205" t="str">
        <f>IF(L360="","",ROUNDUP(((L360-N360)/(M360-N360)),1))</f>
        <v/>
      </c>
    </row>
    <row r="361" spans="2:15" ht="15.95" customHeight="1" x14ac:dyDescent="0.15">
      <c r="B361" s="141">
        <v>312</v>
      </c>
      <c r="C361" s="142"/>
      <c r="D361" s="142"/>
      <c r="E361" s="142"/>
      <c r="F361" s="142"/>
      <c r="G361" s="142"/>
      <c r="H361" s="226"/>
      <c r="I361" s="227"/>
      <c r="J361" s="142"/>
      <c r="K361" s="142"/>
      <c r="L361" s="228"/>
      <c r="M361" s="228"/>
      <c r="N361" s="228"/>
      <c r="O361" s="206" t="str">
        <f t="shared" ref="O361:O364" si="53">IF(L361="","",ROUNDUP(((L361-N361)/(M361-N361)),1))</f>
        <v/>
      </c>
    </row>
    <row r="362" spans="2:15" ht="15.95" customHeight="1" x14ac:dyDescent="0.15">
      <c r="B362" s="141">
        <v>313</v>
      </c>
      <c r="C362" s="142"/>
      <c r="D362" s="142"/>
      <c r="E362" s="142"/>
      <c r="F362" s="142"/>
      <c r="G362" s="142"/>
      <c r="H362" s="226"/>
      <c r="I362" s="227"/>
      <c r="J362" s="142"/>
      <c r="K362" s="142"/>
      <c r="L362" s="228"/>
      <c r="M362" s="228"/>
      <c r="N362" s="228"/>
      <c r="O362" s="206" t="str">
        <f t="shared" si="53"/>
        <v/>
      </c>
    </row>
    <row r="363" spans="2:15" ht="15.95" customHeight="1" x14ac:dyDescent="0.15">
      <c r="B363" s="141">
        <v>314</v>
      </c>
      <c r="C363" s="142"/>
      <c r="D363" s="142"/>
      <c r="E363" s="142"/>
      <c r="F363" s="142"/>
      <c r="G363" s="142"/>
      <c r="H363" s="226"/>
      <c r="I363" s="227"/>
      <c r="J363" s="142"/>
      <c r="K363" s="142"/>
      <c r="L363" s="228"/>
      <c r="M363" s="228"/>
      <c r="N363" s="228"/>
      <c r="O363" s="206" t="str">
        <f t="shared" si="53"/>
        <v/>
      </c>
    </row>
    <row r="364" spans="2:15" ht="15.95" customHeight="1" x14ac:dyDescent="0.15">
      <c r="B364" s="148">
        <v>315</v>
      </c>
      <c r="C364" s="145"/>
      <c r="D364" s="145"/>
      <c r="E364" s="145"/>
      <c r="F364" s="145"/>
      <c r="G364" s="145"/>
      <c r="H364" s="229"/>
      <c r="I364" s="230"/>
      <c r="J364" s="144"/>
      <c r="K364" s="145"/>
      <c r="L364" s="231"/>
      <c r="M364" s="231"/>
      <c r="N364" s="231"/>
      <c r="O364" s="207" t="str">
        <f t="shared" si="53"/>
        <v/>
      </c>
    </row>
    <row r="365" spans="2:15" ht="15.95" customHeight="1" x14ac:dyDescent="0.15">
      <c r="B365" s="147">
        <v>316</v>
      </c>
      <c r="C365" s="139"/>
      <c r="D365" s="139"/>
      <c r="E365" s="139"/>
      <c r="F365" s="138"/>
      <c r="G365" s="139"/>
      <c r="H365" s="219"/>
      <c r="I365" s="220"/>
      <c r="J365" s="138"/>
      <c r="K365" s="139"/>
      <c r="L365" s="221"/>
      <c r="M365" s="221"/>
      <c r="N365" s="221"/>
      <c r="O365" s="205" t="str">
        <f>IF(L365="","",ROUNDUP(((L365-N365)/(M365-N365)),1))</f>
        <v/>
      </c>
    </row>
    <row r="366" spans="2:15" ht="15.95" customHeight="1" x14ac:dyDescent="0.15">
      <c r="B366" s="141">
        <v>317</v>
      </c>
      <c r="C366" s="142"/>
      <c r="D366" s="142"/>
      <c r="E366" s="142"/>
      <c r="F366" s="142"/>
      <c r="G366" s="142"/>
      <c r="H366" s="226"/>
      <c r="I366" s="227"/>
      <c r="J366" s="142"/>
      <c r="K366" s="142"/>
      <c r="L366" s="228"/>
      <c r="M366" s="228"/>
      <c r="N366" s="228"/>
      <c r="O366" s="206" t="str">
        <f t="shared" ref="O366:O369" si="54">IF(L366="","",ROUNDUP(((L366-N366)/(M366-N366)),1))</f>
        <v/>
      </c>
    </row>
    <row r="367" spans="2:15" ht="15.95" customHeight="1" x14ac:dyDescent="0.15">
      <c r="B367" s="141">
        <v>318</v>
      </c>
      <c r="C367" s="142"/>
      <c r="D367" s="142"/>
      <c r="E367" s="142"/>
      <c r="F367" s="142"/>
      <c r="G367" s="142"/>
      <c r="H367" s="226"/>
      <c r="I367" s="227"/>
      <c r="J367" s="142"/>
      <c r="K367" s="142"/>
      <c r="L367" s="228"/>
      <c r="M367" s="228"/>
      <c r="N367" s="228"/>
      <c r="O367" s="206" t="str">
        <f t="shared" si="54"/>
        <v/>
      </c>
    </row>
    <row r="368" spans="2:15" ht="15.95" customHeight="1" x14ac:dyDescent="0.15">
      <c r="B368" s="141">
        <v>319</v>
      </c>
      <c r="C368" s="142"/>
      <c r="D368" s="142"/>
      <c r="E368" s="142"/>
      <c r="F368" s="142"/>
      <c r="G368" s="142"/>
      <c r="H368" s="226"/>
      <c r="I368" s="227"/>
      <c r="J368" s="142"/>
      <c r="K368" s="142"/>
      <c r="L368" s="228"/>
      <c r="M368" s="228"/>
      <c r="N368" s="228"/>
      <c r="O368" s="206" t="str">
        <f t="shared" si="54"/>
        <v/>
      </c>
    </row>
    <row r="369" spans="2:15" ht="15.95" customHeight="1" x14ac:dyDescent="0.15">
      <c r="B369" s="148">
        <v>320</v>
      </c>
      <c r="C369" s="145"/>
      <c r="D369" s="145"/>
      <c r="E369" s="145"/>
      <c r="F369" s="144"/>
      <c r="G369" s="145"/>
      <c r="H369" s="229"/>
      <c r="I369" s="230"/>
      <c r="J369" s="144"/>
      <c r="K369" s="145"/>
      <c r="L369" s="231"/>
      <c r="M369" s="231"/>
      <c r="N369" s="231"/>
      <c r="O369" s="207" t="str">
        <f t="shared" si="54"/>
        <v/>
      </c>
    </row>
    <row r="370" spans="2:15" ht="15.95" customHeight="1" x14ac:dyDescent="0.15">
      <c r="B370" s="147">
        <v>321</v>
      </c>
      <c r="C370" s="139"/>
      <c r="D370" s="139"/>
      <c r="E370" s="139"/>
      <c r="F370" s="139"/>
      <c r="G370" s="139"/>
      <c r="H370" s="219"/>
      <c r="I370" s="220"/>
      <c r="J370" s="138"/>
      <c r="K370" s="139"/>
      <c r="L370" s="221"/>
      <c r="M370" s="221"/>
      <c r="N370" s="221"/>
      <c r="O370" s="205" t="str">
        <f>IF(L370="","",ROUNDUP(((L370-N370)/(M370-N370)),1))</f>
        <v/>
      </c>
    </row>
    <row r="371" spans="2:15" ht="15.95" customHeight="1" x14ac:dyDescent="0.15">
      <c r="B371" s="141">
        <v>322</v>
      </c>
      <c r="C371" s="142"/>
      <c r="D371" s="142"/>
      <c r="E371" s="142"/>
      <c r="F371" s="142"/>
      <c r="G371" s="142"/>
      <c r="H371" s="226"/>
      <c r="I371" s="227"/>
      <c r="J371" s="142"/>
      <c r="K371" s="142"/>
      <c r="L371" s="228"/>
      <c r="M371" s="228"/>
      <c r="N371" s="228"/>
      <c r="O371" s="206" t="str">
        <f t="shared" ref="O371:O374" si="55">IF(L371="","",ROUNDUP(((L371-N371)/(M371-N371)),1))</f>
        <v/>
      </c>
    </row>
    <row r="372" spans="2:15" ht="15.95" customHeight="1" x14ac:dyDescent="0.15">
      <c r="B372" s="141">
        <v>323</v>
      </c>
      <c r="C372" s="142"/>
      <c r="D372" s="142"/>
      <c r="E372" s="142"/>
      <c r="F372" s="142"/>
      <c r="G372" s="142"/>
      <c r="H372" s="226"/>
      <c r="I372" s="227"/>
      <c r="J372" s="142"/>
      <c r="K372" s="142"/>
      <c r="L372" s="228"/>
      <c r="M372" s="228"/>
      <c r="N372" s="228"/>
      <c r="O372" s="206" t="str">
        <f t="shared" si="55"/>
        <v/>
      </c>
    </row>
    <row r="373" spans="2:15" ht="15.95" customHeight="1" x14ac:dyDescent="0.15">
      <c r="B373" s="141">
        <v>324</v>
      </c>
      <c r="C373" s="142"/>
      <c r="D373" s="142"/>
      <c r="E373" s="142"/>
      <c r="F373" s="142"/>
      <c r="G373" s="142"/>
      <c r="H373" s="226"/>
      <c r="I373" s="227"/>
      <c r="J373" s="142"/>
      <c r="K373" s="142"/>
      <c r="L373" s="228"/>
      <c r="M373" s="228"/>
      <c r="N373" s="228"/>
      <c r="O373" s="206" t="str">
        <f t="shared" si="55"/>
        <v/>
      </c>
    </row>
    <row r="374" spans="2:15" ht="15.95" customHeight="1" x14ac:dyDescent="0.15">
      <c r="B374" s="148">
        <v>325</v>
      </c>
      <c r="C374" s="145"/>
      <c r="D374" s="145"/>
      <c r="E374" s="145"/>
      <c r="F374" s="145"/>
      <c r="G374" s="145"/>
      <c r="H374" s="229"/>
      <c r="I374" s="230"/>
      <c r="J374" s="144"/>
      <c r="K374" s="145"/>
      <c r="L374" s="231"/>
      <c r="M374" s="231"/>
      <c r="N374" s="231"/>
      <c r="O374" s="207" t="str">
        <f t="shared" si="55"/>
        <v/>
      </c>
    </row>
    <row r="375" spans="2:15" ht="15.95" customHeight="1" x14ac:dyDescent="0.15">
      <c r="B375" s="147">
        <v>326</v>
      </c>
      <c r="C375" s="139"/>
      <c r="D375" s="139"/>
      <c r="E375" s="139"/>
      <c r="F375" s="139"/>
      <c r="G375" s="139"/>
      <c r="H375" s="219"/>
      <c r="I375" s="220"/>
      <c r="J375" s="138"/>
      <c r="K375" s="139"/>
      <c r="L375" s="221"/>
      <c r="M375" s="221"/>
      <c r="N375" s="221"/>
      <c r="O375" s="205" t="str">
        <f>IF(L375="","",ROUNDUP(((L375-N375)/(M375-N375)),1))</f>
        <v/>
      </c>
    </row>
    <row r="376" spans="2:15" ht="15.95" customHeight="1" x14ac:dyDescent="0.15">
      <c r="B376" s="141">
        <v>327</v>
      </c>
      <c r="C376" s="142"/>
      <c r="D376" s="142"/>
      <c r="E376" s="142"/>
      <c r="F376" s="142"/>
      <c r="G376" s="142"/>
      <c r="H376" s="226"/>
      <c r="I376" s="227"/>
      <c r="J376" s="142"/>
      <c r="K376" s="142"/>
      <c r="L376" s="228"/>
      <c r="M376" s="228"/>
      <c r="N376" s="228"/>
      <c r="O376" s="206" t="str">
        <f t="shared" ref="O376:O379" si="56">IF(L376="","",ROUNDUP(((L376-N376)/(M376-N376)),1))</f>
        <v/>
      </c>
    </row>
    <row r="377" spans="2:15" ht="15.95" customHeight="1" x14ac:dyDescent="0.15">
      <c r="B377" s="141">
        <v>328</v>
      </c>
      <c r="C377" s="142"/>
      <c r="D377" s="142"/>
      <c r="E377" s="142"/>
      <c r="F377" s="142"/>
      <c r="G377" s="142"/>
      <c r="H377" s="226"/>
      <c r="I377" s="227"/>
      <c r="J377" s="142"/>
      <c r="K377" s="142"/>
      <c r="L377" s="228"/>
      <c r="M377" s="228"/>
      <c r="N377" s="228"/>
      <c r="O377" s="206" t="str">
        <f t="shared" si="56"/>
        <v/>
      </c>
    </row>
    <row r="378" spans="2:15" ht="15.95" customHeight="1" x14ac:dyDescent="0.15">
      <c r="B378" s="141">
        <v>329</v>
      </c>
      <c r="C378" s="142"/>
      <c r="D378" s="142"/>
      <c r="E378" s="142"/>
      <c r="F378" s="142"/>
      <c r="G378" s="142"/>
      <c r="H378" s="226"/>
      <c r="I378" s="227"/>
      <c r="J378" s="142"/>
      <c r="K378" s="142"/>
      <c r="L378" s="228"/>
      <c r="M378" s="228"/>
      <c r="N378" s="228"/>
      <c r="O378" s="206" t="str">
        <f t="shared" si="56"/>
        <v/>
      </c>
    </row>
    <row r="379" spans="2:15" ht="15.95" customHeight="1" x14ac:dyDescent="0.15">
      <c r="B379" s="148">
        <v>330</v>
      </c>
      <c r="C379" s="145"/>
      <c r="D379" s="145"/>
      <c r="E379" s="145"/>
      <c r="F379" s="145"/>
      <c r="G379" s="145"/>
      <c r="H379" s="229"/>
      <c r="I379" s="230"/>
      <c r="J379" s="144"/>
      <c r="K379" s="145"/>
      <c r="L379" s="231"/>
      <c r="M379" s="231"/>
      <c r="N379" s="231"/>
      <c r="O379" s="207" t="str">
        <f t="shared" si="56"/>
        <v/>
      </c>
    </row>
    <row r="380" spans="2:15" ht="15.95" customHeight="1" x14ac:dyDescent="0.15">
      <c r="B380" s="147">
        <v>331</v>
      </c>
      <c r="C380" s="139"/>
      <c r="D380" s="139"/>
      <c r="E380" s="139"/>
      <c r="F380" s="139"/>
      <c r="G380" s="139"/>
      <c r="H380" s="219"/>
      <c r="I380" s="220"/>
      <c r="J380" s="138"/>
      <c r="K380" s="139"/>
      <c r="L380" s="221"/>
      <c r="M380" s="221"/>
      <c r="N380" s="221"/>
      <c r="O380" s="205" t="str">
        <f>IF(L380="","",ROUNDUP(((L380-N380)/(M380-N380)),1))</f>
        <v/>
      </c>
    </row>
    <row r="381" spans="2:15" ht="15.95" customHeight="1" x14ac:dyDescent="0.15">
      <c r="B381" s="141">
        <v>332</v>
      </c>
      <c r="C381" s="142"/>
      <c r="D381" s="142"/>
      <c r="E381" s="142"/>
      <c r="F381" s="142"/>
      <c r="G381" s="142"/>
      <c r="H381" s="226"/>
      <c r="I381" s="227"/>
      <c r="J381" s="142"/>
      <c r="K381" s="142"/>
      <c r="L381" s="228"/>
      <c r="M381" s="228"/>
      <c r="N381" s="228"/>
      <c r="O381" s="206" t="str">
        <f t="shared" ref="O381:O384" si="57">IF(L381="","",ROUNDUP(((L381-N381)/(M381-N381)),1))</f>
        <v/>
      </c>
    </row>
    <row r="382" spans="2:15" ht="15.95" customHeight="1" x14ac:dyDescent="0.15">
      <c r="B382" s="141">
        <v>333</v>
      </c>
      <c r="C382" s="142"/>
      <c r="D382" s="142"/>
      <c r="E382" s="142"/>
      <c r="F382" s="142"/>
      <c r="G382" s="142"/>
      <c r="H382" s="226"/>
      <c r="I382" s="227"/>
      <c r="J382" s="142"/>
      <c r="K382" s="142"/>
      <c r="L382" s="228"/>
      <c r="M382" s="228"/>
      <c r="N382" s="228"/>
      <c r="O382" s="206" t="str">
        <f t="shared" si="57"/>
        <v/>
      </c>
    </row>
    <row r="383" spans="2:15" ht="15.95" customHeight="1" x14ac:dyDescent="0.15">
      <c r="B383" s="141">
        <v>334</v>
      </c>
      <c r="C383" s="142"/>
      <c r="D383" s="142"/>
      <c r="E383" s="142"/>
      <c r="F383" s="142"/>
      <c r="G383" s="142"/>
      <c r="H383" s="226"/>
      <c r="I383" s="227"/>
      <c r="J383" s="142"/>
      <c r="K383" s="142"/>
      <c r="L383" s="228"/>
      <c r="M383" s="228"/>
      <c r="N383" s="228"/>
      <c r="O383" s="206" t="str">
        <f t="shared" si="57"/>
        <v/>
      </c>
    </row>
    <row r="384" spans="2:15" ht="15.95" customHeight="1" x14ac:dyDescent="0.15">
      <c r="B384" s="148">
        <v>335</v>
      </c>
      <c r="C384" s="145"/>
      <c r="D384" s="145"/>
      <c r="E384" s="145"/>
      <c r="F384" s="145"/>
      <c r="G384" s="145"/>
      <c r="H384" s="235"/>
      <c r="I384" s="236"/>
      <c r="J384" s="145"/>
      <c r="K384" s="145"/>
      <c r="L384" s="237"/>
      <c r="M384" s="237"/>
      <c r="N384" s="237"/>
      <c r="O384" s="207" t="str">
        <f t="shared" si="57"/>
        <v/>
      </c>
    </row>
    <row r="385" spans="2:15" ht="15.95" customHeight="1" x14ac:dyDescent="0.15">
      <c r="B385" s="147">
        <v>336</v>
      </c>
      <c r="C385" s="139"/>
      <c r="D385" s="139"/>
      <c r="E385" s="139"/>
      <c r="F385" s="139"/>
      <c r="G385" s="139"/>
      <c r="H385" s="219"/>
      <c r="I385" s="220"/>
      <c r="J385" s="138"/>
      <c r="K385" s="139"/>
      <c r="L385" s="221"/>
      <c r="M385" s="221"/>
      <c r="N385" s="221"/>
      <c r="O385" s="205" t="str">
        <f>IF(L385="","",ROUNDUP(((L385-N385)/(M385-N385)),1))</f>
        <v/>
      </c>
    </row>
    <row r="386" spans="2:15" ht="15.95" customHeight="1" x14ac:dyDescent="0.15">
      <c r="B386" s="141">
        <v>337</v>
      </c>
      <c r="C386" s="142"/>
      <c r="D386" s="142"/>
      <c r="E386" s="142"/>
      <c r="F386" s="142"/>
      <c r="G386" s="142"/>
      <c r="H386" s="226"/>
      <c r="I386" s="227"/>
      <c r="J386" s="142"/>
      <c r="K386" s="142"/>
      <c r="L386" s="228"/>
      <c r="M386" s="228"/>
      <c r="N386" s="228"/>
      <c r="O386" s="206" t="str">
        <f t="shared" ref="O386:O389" si="58">IF(L386="","",ROUNDUP(((L386-N386)/(M386-N386)),1))</f>
        <v/>
      </c>
    </row>
    <row r="387" spans="2:15" ht="15.95" customHeight="1" x14ac:dyDescent="0.15">
      <c r="B387" s="141">
        <v>338</v>
      </c>
      <c r="C387" s="142"/>
      <c r="D387" s="142"/>
      <c r="E387" s="142"/>
      <c r="F387" s="142"/>
      <c r="G387" s="142"/>
      <c r="H387" s="226"/>
      <c r="I387" s="227"/>
      <c r="J387" s="142"/>
      <c r="K387" s="142"/>
      <c r="L387" s="228"/>
      <c r="M387" s="228"/>
      <c r="N387" s="228"/>
      <c r="O387" s="206" t="str">
        <f t="shared" si="58"/>
        <v/>
      </c>
    </row>
    <row r="388" spans="2:15" ht="15.95" customHeight="1" x14ac:dyDescent="0.15">
      <c r="B388" s="141">
        <v>339</v>
      </c>
      <c r="C388" s="142"/>
      <c r="D388" s="142"/>
      <c r="E388" s="142"/>
      <c r="F388" s="142"/>
      <c r="G388" s="142"/>
      <c r="H388" s="226"/>
      <c r="I388" s="227"/>
      <c r="J388" s="142"/>
      <c r="K388" s="142"/>
      <c r="L388" s="228"/>
      <c r="M388" s="228"/>
      <c r="N388" s="228"/>
      <c r="O388" s="206" t="str">
        <f t="shared" si="58"/>
        <v/>
      </c>
    </row>
    <row r="389" spans="2:15" ht="15.95" customHeight="1" x14ac:dyDescent="0.15">
      <c r="B389" s="148">
        <v>340</v>
      </c>
      <c r="C389" s="145"/>
      <c r="D389" s="145"/>
      <c r="E389" s="145"/>
      <c r="F389" s="145"/>
      <c r="G389" s="145"/>
      <c r="H389" s="229"/>
      <c r="I389" s="230"/>
      <c r="J389" s="144"/>
      <c r="K389" s="145"/>
      <c r="L389" s="231"/>
      <c r="M389" s="231"/>
      <c r="N389" s="231"/>
      <c r="O389" s="208" t="str">
        <f t="shared" si="58"/>
        <v/>
      </c>
    </row>
    <row r="390" spans="2:15" ht="15.95" customHeight="1" x14ac:dyDescent="0.15">
      <c r="B390" s="147">
        <v>341</v>
      </c>
      <c r="C390" s="139"/>
      <c r="D390" s="139"/>
      <c r="E390" s="139"/>
      <c r="F390" s="139"/>
      <c r="G390" s="139"/>
      <c r="H390" s="219"/>
      <c r="I390" s="220"/>
      <c r="J390" s="138"/>
      <c r="K390" s="139"/>
      <c r="L390" s="221"/>
      <c r="M390" s="221"/>
      <c r="N390" s="221"/>
      <c r="O390" s="205" t="str">
        <f>IF(L390="","",ROUNDUP(((L390-N390)/(M390-N390)),1))</f>
        <v/>
      </c>
    </row>
    <row r="391" spans="2:15" ht="15.95" customHeight="1" x14ac:dyDescent="0.15">
      <c r="B391" s="141">
        <v>342</v>
      </c>
      <c r="C391" s="142"/>
      <c r="D391" s="142"/>
      <c r="E391" s="142"/>
      <c r="F391" s="142"/>
      <c r="G391" s="142"/>
      <c r="H391" s="226"/>
      <c r="I391" s="227"/>
      <c r="J391" s="142"/>
      <c r="K391" s="142"/>
      <c r="L391" s="228"/>
      <c r="M391" s="228"/>
      <c r="N391" s="228"/>
      <c r="O391" s="206" t="str">
        <f t="shared" ref="O391:O394" si="59">IF(L391="","",ROUNDUP(((L391-N391)/(M391-N391)),1))</f>
        <v/>
      </c>
    </row>
    <row r="392" spans="2:15" ht="15.95" customHeight="1" x14ac:dyDescent="0.15">
      <c r="B392" s="141">
        <v>343</v>
      </c>
      <c r="C392" s="142"/>
      <c r="D392" s="142"/>
      <c r="E392" s="142"/>
      <c r="F392" s="142"/>
      <c r="G392" s="142"/>
      <c r="H392" s="226"/>
      <c r="I392" s="227"/>
      <c r="J392" s="142"/>
      <c r="K392" s="142"/>
      <c r="L392" s="228"/>
      <c r="M392" s="228"/>
      <c r="N392" s="228"/>
      <c r="O392" s="206" t="str">
        <f t="shared" si="59"/>
        <v/>
      </c>
    </row>
    <row r="393" spans="2:15" ht="15.95" customHeight="1" x14ac:dyDescent="0.15">
      <c r="B393" s="141">
        <v>344</v>
      </c>
      <c r="C393" s="142"/>
      <c r="D393" s="142"/>
      <c r="E393" s="142"/>
      <c r="F393" s="142"/>
      <c r="G393" s="142"/>
      <c r="H393" s="226"/>
      <c r="I393" s="227"/>
      <c r="J393" s="142"/>
      <c r="K393" s="142"/>
      <c r="L393" s="228"/>
      <c r="M393" s="228"/>
      <c r="N393" s="228"/>
      <c r="O393" s="206" t="str">
        <f t="shared" si="59"/>
        <v/>
      </c>
    </row>
    <row r="394" spans="2:15" ht="15.95" customHeight="1" x14ac:dyDescent="0.15">
      <c r="B394" s="148">
        <v>345</v>
      </c>
      <c r="C394" s="145"/>
      <c r="D394" s="145"/>
      <c r="E394" s="145"/>
      <c r="F394" s="145"/>
      <c r="G394" s="145"/>
      <c r="H394" s="235"/>
      <c r="I394" s="236"/>
      <c r="J394" s="145"/>
      <c r="K394" s="145"/>
      <c r="L394" s="237"/>
      <c r="M394" s="237"/>
      <c r="N394" s="237"/>
      <c r="O394" s="207" t="str">
        <f t="shared" si="59"/>
        <v/>
      </c>
    </row>
    <row r="395" spans="2:15" ht="15.95" customHeight="1" x14ac:dyDescent="0.15">
      <c r="B395" s="147">
        <v>346</v>
      </c>
      <c r="C395" s="139"/>
      <c r="D395" s="139"/>
      <c r="E395" s="139"/>
      <c r="F395" s="139"/>
      <c r="G395" s="139"/>
      <c r="H395" s="219"/>
      <c r="I395" s="220"/>
      <c r="J395" s="138"/>
      <c r="K395" s="139"/>
      <c r="L395" s="221"/>
      <c r="M395" s="221"/>
      <c r="N395" s="221"/>
      <c r="O395" s="205" t="str">
        <f>IF(L395="","",ROUNDUP(((L395-N395)/(M395-N395)),1))</f>
        <v/>
      </c>
    </row>
    <row r="396" spans="2:15" ht="15.95" customHeight="1" x14ac:dyDescent="0.15">
      <c r="B396" s="141">
        <v>347</v>
      </c>
      <c r="C396" s="142"/>
      <c r="D396" s="142"/>
      <c r="E396" s="142"/>
      <c r="F396" s="142"/>
      <c r="G396" s="142"/>
      <c r="H396" s="226"/>
      <c r="I396" s="227"/>
      <c r="J396" s="142"/>
      <c r="K396" s="142"/>
      <c r="L396" s="228"/>
      <c r="M396" s="228"/>
      <c r="N396" s="228"/>
      <c r="O396" s="206" t="str">
        <f t="shared" ref="O396:O399" si="60">IF(L396="","",ROUNDUP(((L396-N396)/(M396-N396)),1))</f>
        <v/>
      </c>
    </row>
    <row r="397" spans="2:15" ht="15.95" customHeight="1" x14ac:dyDescent="0.15">
      <c r="B397" s="141">
        <v>348</v>
      </c>
      <c r="C397" s="142"/>
      <c r="D397" s="142"/>
      <c r="E397" s="142"/>
      <c r="F397" s="142"/>
      <c r="G397" s="142"/>
      <c r="H397" s="226"/>
      <c r="I397" s="227"/>
      <c r="J397" s="142"/>
      <c r="K397" s="142"/>
      <c r="L397" s="228"/>
      <c r="M397" s="228"/>
      <c r="N397" s="228"/>
      <c r="O397" s="206" t="str">
        <f t="shared" si="60"/>
        <v/>
      </c>
    </row>
    <row r="398" spans="2:15" ht="15.95" customHeight="1" x14ac:dyDescent="0.15">
      <c r="B398" s="141">
        <v>349</v>
      </c>
      <c r="C398" s="142"/>
      <c r="D398" s="142"/>
      <c r="E398" s="142"/>
      <c r="F398" s="142"/>
      <c r="G398" s="142"/>
      <c r="H398" s="226"/>
      <c r="I398" s="227"/>
      <c r="J398" s="142"/>
      <c r="K398" s="142"/>
      <c r="L398" s="228"/>
      <c r="M398" s="228"/>
      <c r="N398" s="228"/>
      <c r="O398" s="206" t="str">
        <f t="shared" si="60"/>
        <v/>
      </c>
    </row>
    <row r="399" spans="2:15" ht="15.95" customHeight="1" x14ac:dyDescent="0.15">
      <c r="B399" s="148">
        <v>350</v>
      </c>
      <c r="C399" s="145"/>
      <c r="D399" s="145"/>
      <c r="E399" s="145"/>
      <c r="F399" s="145"/>
      <c r="G399" s="145"/>
      <c r="H399" s="229"/>
      <c r="I399" s="230"/>
      <c r="J399" s="144"/>
      <c r="K399" s="145"/>
      <c r="L399" s="231"/>
      <c r="M399" s="231"/>
      <c r="N399" s="231"/>
      <c r="O399" s="208" t="str">
        <f t="shared" si="60"/>
        <v/>
      </c>
    </row>
    <row r="400" spans="2:15" ht="20.100000000000001" customHeight="1" x14ac:dyDescent="0.15">
      <c r="C400" s="146"/>
      <c r="D400" s="146"/>
      <c r="E400" s="146"/>
      <c r="F400" s="146"/>
      <c r="G400" s="146"/>
      <c r="H400" s="232"/>
      <c r="I400" s="233"/>
      <c r="J400" s="146"/>
      <c r="K400" s="146"/>
      <c r="L400" s="234"/>
      <c r="M400" s="234"/>
      <c r="N400" s="234"/>
    </row>
    <row r="401" spans="1:36" s="96" customFormat="1" ht="20.100000000000001" customHeight="1" x14ac:dyDescent="0.15">
      <c r="A401" s="272" t="s">
        <v>444</v>
      </c>
      <c r="B401" s="272"/>
      <c r="C401" s="272"/>
      <c r="D401" s="272"/>
      <c r="E401" s="272"/>
      <c r="F401" s="272"/>
      <c r="G401" s="272"/>
      <c r="H401" s="272"/>
      <c r="I401" s="272"/>
      <c r="J401" s="272"/>
      <c r="K401" s="272"/>
      <c r="L401" s="272"/>
      <c r="M401" s="272"/>
      <c r="N401" s="272"/>
      <c r="O401" s="272"/>
      <c r="P401" s="7"/>
      <c r="Q401" s="7"/>
      <c r="R401" s="7"/>
      <c r="S401" s="7"/>
      <c r="T401" s="7"/>
      <c r="U401" s="7"/>
      <c r="V401" s="7"/>
      <c r="W401" s="7"/>
      <c r="X401" s="7"/>
      <c r="Y401" s="7"/>
      <c r="Z401" s="7"/>
      <c r="AA401" s="7"/>
      <c r="AB401" s="7"/>
      <c r="AC401" s="7"/>
      <c r="AD401" s="7"/>
      <c r="AE401" s="7"/>
      <c r="AF401" s="7"/>
      <c r="AG401" s="7"/>
      <c r="AH401" s="7"/>
      <c r="AI401" s="7"/>
      <c r="AJ401" s="7"/>
    </row>
    <row r="402" spans="1:36" ht="18" customHeight="1" x14ac:dyDescent="0.15">
      <c r="B402" s="30" t="s">
        <v>481</v>
      </c>
    </row>
    <row r="403" spans="1:36" ht="18" customHeight="1" x14ac:dyDescent="0.15">
      <c r="B403" s="316" t="s">
        <v>446</v>
      </c>
      <c r="C403" s="316" t="s">
        <v>447</v>
      </c>
      <c r="D403" s="316" t="s">
        <v>448</v>
      </c>
      <c r="E403" s="316" t="s">
        <v>449</v>
      </c>
      <c r="F403" s="316" t="s">
        <v>450</v>
      </c>
      <c r="G403" s="318" t="s">
        <v>451</v>
      </c>
      <c r="H403" s="319"/>
      <c r="I403" s="319"/>
      <c r="J403" s="319"/>
      <c r="K403" s="319"/>
      <c r="L403" s="319"/>
      <c r="M403" s="319"/>
      <c r="N403" s="319"/>
      <c r="O403" s="320"/>
    </row>
    <row r="404" spans="1:36" ht="30" customHeight="1" x14ac:dyDescent="0.15">
      <c r="B404" s="316"/>
      <c r="C404" s="316"/>
      <c r="D404" s="316"/>
      <c r="E404" s="316"/>
      <c r="F404" s="316"/>
      <c r="G404" s="318" t="s">
        <v>452</v>
      </c>
      <c r="H404" s="319"/>
      <c r="I404" s="319"/>
      <c r="J404" s="320"/>
      <c r="K404" s="318" t="s">
        <v>453</v>
      </c>
      <c r="L404" s="319"/>
      <c r="M404" s="319"/>
      <c r="N404" s="319"/>
      <c r="O404" s="320"/>
    </row>
    <row r="405" spans="1:36" ht="68.099999999999994" customHeight="1" x14ac:dyDescent="0.15">
      <c r="B405" s="316"/>
      <c r="C405" s="316"/>
      <c r="D405" s="316"/>
      <c r="E405" s="317"/>
      <c r="F405" s="317"/>
      <c r="G405" s="134" t="s">
        <v>454</v>
      </c>
      <c r="H405" s="214" t="s">
        <v>455</v>
      </c>
      <c r="I405" s="215" t="s">
        <v>456</v>
      </c>
      <c r="J405" s="321" t="s">
        <v>457</v>
      </c>
      <c r="K405" s="134" t="s">
        <v>454</v>
      </c>
      <c r="L405" s="215" t="s">
        <v>458</v>
      </c>
      <c r="M405" s="215" t="s">
        <v>459</v>
      </c>
      <c r="N405" s="215" t="s">
        <v>460</v>
      </c>
      <c r="O405" s="315" t="s">
        <v>420</v>
      </c>
    </row>
    <row r="406" spans="1:36" ht="18" customHeight="1" x14ac:dyDescent="0.15">
      <c r="B406" s="316"/>
      <c r="C406" s="316"/>
      <c r="D406" s="316"/>
      <c r="E406" s="135" t="s">
        <v>461</v>
      </c>
      <c r="F406" s="135" t="s">
        <v>462</v>
      </c>
      <c r="G406" s="135"/>
      <c r="H406" s="216" t="s">
        <v>463</v>
      </c>
      <c r="I406" s="217" t="s">
        <v>464</v>
      </c>
      <c r="J406" s="321"/>
      <c r="K406" s="136"/>
      <c r="L406" s="217" t="s">
        <v>422</v>
      </c>
      <c r="M406" s="217" t="s">
        <v>422</v>
      </c>
      <c r="N406" s="217" t="s">
        <v>422</v>
      </c>
      <c r="O406" s="315"/>
    </row>
    <row r="407" spans="1:36" ht="15.95" customHeight="1" x14ac:dyDescent="0.15">
      <c r="B407" s="147">
        <v>351</v>
      </c>
      <c r="C407" s="139"/>
      <c r="D407" s="139"/>
      <c r="E407" s="139"/>
      <c r="F407" s="139"/>
      <c r="G407" s="139"/>
      <c r="H407" s="219"/>
      <c r="I407" s="220"/>
      <c r="J407" s="138"/>
      <c r="K407" s="139"/>
      <c r="L407" s="221"/>
      <c r="M407" s="221"/>
      <c r="N407" s="221"/>
      <c r="O407" s="205" t="str">
        <f>IF(L407="","",ROUNDUP(((L407-N407)/(M407-N407)),1))</f>
        <v/>
      </c>
    </row>
    <row r="408" spans="1:36" ht="15.95" customHeight="1" x14ac:dyDescent="0.15">
      <c r="B408" s="141">
        <v>352</v>
      </c>
      <c r="C408" s="142"/>
      <c r="D408" s="142"/>
      <c r="E408" s="142"/>
      <c r="F408" s="142"/>
      <c r="G408" s="142"/>
      <c r="H408" s="226"/>
      <c r="I408" s="227"/>
      <c r="J408" s="142"/>
      <c r="K408" s="142"/>
      <c r="L408" s="228"/>
      <c r="M408" s="228"/>
      <c r="N408" s="228"/>
      <c r="O408" s="206" t="str">
        <f t="shared" ref="O408:O411" si="61">IF(L408="","",ROUNDUP(((L408-N408)/(M408-N408)),1))</f>
        <v/>
      </c>
    </row>
    <row r="409" spans="1:36" ht="15.95" customHeight="1" x14ac:dyDescent="0.15">
      <c r="B409" s="141">
        <v>353</v>
      </c>
      <c r="C409" s="142"/>
      <c r="D409" s="142"/>
      <c r="E409" s="142"/>
      <c r="F409" s="142"/>
      <c r="G409" s="142"/>
      <c r="H409" s="226"/>
      <c r="I409" s="227"/>
      <c r="J409" s="142"/>
      <c r="K409" s="142"/>
      <c r="L409" s="228"/>
      <c r="M409" s="228"/>
      <c r="N409" s="228"/>
      <c r="O409" s="206" t="str">
        <f t="shared" si="61"/>
        <v/>
      </c>
    </row>
    <row r="410" spans="1:36" ht="15.95" customHeight="1" x14ac:dyDescent="0.15">
      <c r="B410" s="141">
        <v>354</v>
      </c>
      <c r="C410" s="142"/>
      <c r="D410" s="142"/>
      <c r="E410" s="142"/>
      <c r="F410" s="142"/>
      <c r="G410" s="142"/>
      <c r="H410" s="226"/>
      <c r="I410" s="227"/>
      <c r="J410" s="142"/>
      <c r="K410" s="142"/>
      <c r="L410" s="228"/>
      <c r="M410" s="228"/>
      <c r="N410" s="228"/>
      <c r="O410" s="206" t="str">
        <f t="shared" si="61"/>
        <v/>
      </c>
    </row>
    <row r="411" spans="1:36" ht="15.95" customHeight="1" x14ac:dyDescent="0.15">
      <c r="B411" s="148">
        <v>355</v>
      </c>
      <c r="C411" s="145"/>
      <c r="D411" s="145"/>
      <c r="E411" s="145"/>
      <c r="F411" s="145"/>
      <c r="G411" s="145"/>
      <c r="H411" s="229"/>
      <c r="I411" s="230"/>
      <c r="J411" s="144"/>
      <c r="K411" s="145"/>
      <c r="L411" s="231"/>
      <c r="M411" s="231"/>
      <c r="N411" s="231"/>
      <c r="O411" s="207" t="str">
        <f t="shared" si="61"/>
        <v/>
      </c>
    </row>
    <row r="412" spans="1:36" ht="15.95" customHeight="1" x14ac:dyDescent="0.15">
      <c r="B412" s="147">
        <v>356</v>
      </c>
      <c r="C412" s="139"/>
      <c r="D412" s="139"/>
      <c r="E412" s="139"/>
      <c r="F412" s="139"/>
      <c r="G412" s="139"/>
      <c r="H412" s="219"/>
      <c r="I412" s="220"/>
      <c r="J412" s="138"/>
      <c r="K412" s="139"/>
      <c r="L412" s="221"/>
      <c r="M412" s="221"/>
      <c r="N412" s="221"/>
      <c r="O412" s="205" t="str">
        <f>IF(L412="","",ROUNDUP(((L412-N412)/(M412-N412)),1))</f>
        <v/>
      </c>
    </row>
    <row r="413" spans="1:36" ht="15.95" customHeight="1" x14ac:dyDescent="0.15">
      <c r="B413" s="141">
        <v>357</v>
      </c>
      <c r="C413" s="142"/>
      <c r="D413" s="142"/>
      <c r="E413" s="142"/>
      <c r="F413" s="142"/>
      <c r="G413" s="142"/>
      <c r="H413" s="226"/>
      <c r="I413" s="227"/>
      <c r="J413" s="142"/>
      <c r="K413" s="142"/>
      <c r="L413" s="228"/>
      <c r="M413" s="228"/>
      <c r="N413" s="228"/>
      <c r="O413" s="206" t="str">
        <f t="shared" ref="O413:O416" si="62">IF(L413="","",ROUNDUP(((L413-N413)/(M413-N413)),1))</f>
        <v/>
      </c>
    </row>
    <row r="414" spans="1:36" ht="15.95" customHeight="1" x14ac:dyDescent="0.15">
      <c r="B414" s="141">
        <v>358</v>
      </c>
      <c r="C414" s="142"/>
      <c r="D414" s="142"/>
      <c r="E414" s="142"/>
      <c r="F414" s="142"/>
      <c r="G414" s="142"/>
      <c r="H414" s="226"/>
      <c r="I414" s="227"/>
      <c r="J414" s="142"/>
      <c r="K414" s="142"/>
      <c r="L414" s="228"/>
      <c r="M414" s="228"/>
      <c r="N414" s="228"/>
      <c r="O414" s="206" t="str">
        <f t="shared" si="62"/>
        <v/>
      </c>
    </row>
    <row r="415" spans="1:36" ht="15.95" customHeight="1" x14ac:dyDescent="0.15">
      <c r="B415" s="141">
        <v>359</v>
      </c>
      <c r="C415" s="142"/>
      <c r="D415" s="142"/>
      <c r="E415" s="142"/>
      <c r="F415" s="142"/>
      <c r="G415" s="142"/>
      <c r="H415" s="226"/>
      <c r="I415" s="227"/>
      <c r="J415" s="142"/>
      <c r="K415" s="142"/>
      <c r="L415" s="228"/>
      <c r="M415" s="228"/>
      <c r="N415" s="228"/>
      <c r="O415" s="206" t="str">
        <f t="shared" si="62"/>
        <v/>
      </c>
    </row>
    <row r="416" spans="1:36" ht="15.95" customHeight="1" x14ac:dyDescent="0.15">
      <c r="B416" s="148">
        <v>360</v>
      </c>
      <c r="C416" s="145"/>
      <c r="D416" s="145"/>
      <c r="E416" s="145"/>
      <c r="F416" s="145"/>
      <c r="G416" s="145"/>
      <c r="H416" s="229"/>
      <c r="I416" s="230"/>
      <c r="J416" s="144"/>
      <c r="K416" s="145"/>
      <c r="L416" s="231"/>
      <c r="M416" s="231"/>
      <c r="N416" s="231"/>
      <c r="O416" s="207" t="str">
        <f t="shared" si="62"/>
        <v/>
      </c>
    </row>
    <row r="417" spans="2:15" ht="15.95" customHeight="1" x14ac:dyDescent="0.15">
      <c r="B417" s="147">
        <v>361</v>
      </c>
      <c r="C417" s="139"/>
      <c r="D417" s="139"/>
      <c r="E417" s="139"/>
      <c r="F417" s="139"/>
      <c r="G417" s="139"/>
      <c r="H417" s="219"/>
      <c r="I417" s="220"/>
      <c r="J417" s="138"/>
      <c r="K417" s="139"/>
      <c r="L417" s="221"/>
      <c r="M417" s="221"/>
      <c r="N417" s="221"/>
      <c r="O417" s="205" t="str">
        <f>IF(L417="","",ROUNDUP(((L417-N417)/(M417-N417)),1))</f>
        <v/>
      </c>
    </row>
    <row r="418" spans="2:15" ht="15.95" customHeight="1" x14ac:dyDescent="0.15">
      <c r="B418" s="141">
        <v>362</v>
      </c>
      <c r="C418" s="142"/>
      <c r="D418" s="142"/>
      <c r="E418" s="142"/>
      <c r="F418" s="142"/>
      <c r="G418" s="142"/>
      <c r="H418" s="226"/>
      <c r="I418" s="227"/>
      <c r="J418" s="142"/>
      <c r="K418" s="142"/>
      <c r="L418" s="228"/>
      <c r="M418" s="228"/>
      <c r="N418" s="228"/>
      <c r="O418" s="206" t="str">
        <f t="shared" ref="O418:O421" si="63">IF(L418="","",ROUNDUP(((L418-N418)/(M418-N418)),1))</f>
        <v/>
      </c>
    </row>
    <row r="419" spans="2:15" ht="15.95" customHeight="1" x14ac:dyDescent="0.15">
      <c r="B419" s="141">
        <v>363</v>
      </c>
      <c r="C419" s="142"/>
      <c r="D419" s="142"/>
      <c r="E419" s="142"/>
      <c r="F419" s="142"/>
      <c r="G419" s="142"/>
      <c r="H419" s="226"/>
      <c r="I419" s="227"/>
      <c r="J419" s="142"/>
      <c r="K419" s="142"/>
      <c r="L419" s="228"/>
      <c r="M419" s="228"/>
      <c r="N419" s="228"/>
      <c r="O419" s="206" t="str">
        <f t="shared" si="63"/>
        <v/>
      </c>
    </row>
    <row r="420" spans="2:15" ht="15.95" customHeight="1" x14ac:dyDescent="0.15">
      <c r="B420" s="141">
        <v>364</v>
      </c>
      <c r="C420" s="142"/>
      <c r="D420" s="142"/>
      <c r="E420" s="142"/>
      <c r="F420" s="142"/>
      <c r="G420" s="142"/>
      <c r="H420" s="226"/>
      <c r="I420" s="227"/>
      <c r="J420" s="142"/>
      <c r="K420" s="142"/>
      <c r="L420" s="228"/>
      <c r="M420" s="228"/>
      <c r="N420" s="228"/>
      <c r="O420" s="206" t="str">
        <f t="shared" si="63"/>
        <v/>
      </c>
    </row>
    <row r="421" spans="2:15" ht="15.95" customHeight="1" x14ac:dyDescent="0.15">
      <c r="B421" s="148">
        <v>365</v>
      </c>
      <c r="C421" s="145"/>
      <c r="D421" s="145"/>
      <c r="E421" s="145"/>
      <c r="F421" s="145"/>
      <c r="G421" s="145"/>
      <c r="H421" s="229"/>
      <c r="I421" s="230"/>
      <c r="J421" s="144"/>
      <c r="K421" s="145"/>
      <c r="L421" s="231"/>
      <c r="M421" s="231"/>
      <c r="N421" s="231"/>
      <c r="O421" s="207" t="str">
        <f t="shared" si="63"/>
        <v/>
      </c>
    </row>
    <row r="422" spans="2:15" ht="15.95" customHeight="1" x14ac:dyDescent="0.15">
      <c r="B422" s="147">
        <v>366</v>
      </c>
      <c r="C422" s="139"/>
      <c r="D422" s="139"/>
      <c r="E422" s="139"/>
      <c r="F422" s="138"/>
      <c r="G422" s="139"/>
      <c r="H422" s="219"/>
      <c r="I422" s="220"/>
      <c r="J422" s="138"/>
      <c r="K422" s="139"/>
      <c r="L422" s="221"/>
      <c r="M422" s="221"/>
      <c r="N422" s="221"/>
      <c r="O422" s="205" t="str">
        <f>IF(L422="","",ROUNDUP(((L422-N422)/(M422-N422)),1))</f>
        <v/>
      </c>
    </row>
    <row r="423" spans="2:15" ht="15.95" customHeight="1" x14ac:dyDescent="0.15">
      <c r="B423" s="141">
        <v>367</v>
      </c>
      <c r="C423" s="142"/>
      <c r="D423" s="142"/>
      <c r="E423" s="142"/>
      <c r="F423" s="142"/>
      <c r="G423" s="142"/>
      <c r="H423" s="226"/>
      <c r="I423" s="227"/>
      <c r="J423" s="142"/>
      <c r="K423" s="142"/>
      <c r="L423" s="228"/>
      <c r="M423" s="228"/>
      <c r="N423" s="228"/>
      <c r="O423" s="206" t="str">
        <f t="shared" ref="O423:O426" si="64">IF(L423="","",ROUNDUP(((L423-N423)/(M423-N423)),1))</f>
        <v/>
      </c>
    </row>
    <row r="424" spans="2:15" ht="15.95" customHeight="1" x14ac:dyDescent="0.15">
      <c r="B424" s="141">
        <v>368</v>
      </c>
      <c r="C424" s="142"/>
      <c r="D424" s="142"/>
      <c r="E424" s="142"/>
      <c r="F424" s="142"/>
      <c r="G424" s="142"/>
      <c r="H424" s="226"/>
      <c r="I424" s="227"/>
      <c r="J424" s="142"/>
      <c r="K424" s="142"/>
      <c r="L424" s="228"/>
      <c r="M424" s="228"/>
      <c r="N424" s="228"/>
      <c r="O424" s="206" t="str">
        <f t="shared" si="64"/>
        <v/>
      </c>
    </row>
    <row r="425" spans="2:15" ht="15.95" customHeight="1" x14ac:dyDescent="0.15">
      <c r="B425" s="141">
        <v>369</v>
      </c>
      <c r="C425" s="142"/>
      <c r="D425" s="142"/>
      <c r="E425" s="142"/>
      <c r="F425" s="142"/>
      <c r="G425" s="142"/>
      <c r="H425" s="226"/>
      <c r="I425" s="227"/>
      <c r="J425" s="142"/>
      <c r="K425" s="142"/>
      <c r="L425" s="228"/>
      <c r="M425" s="228"/>
      <c r="N425" s="228"/>
      <c r="O425" s="206" t="str">
        <f t="shared" si="64"/>
        <v/>
      </c>
    </row>
    <row r="426" spans="2:15" ht="15.95" customHeight="1" x14ac:dyDescent="0.15">
      <c r="B426" s="148">
        <v>370</v>
      </c>
      <c r="C426" s="145"/>
      <c r="D426" s="145"/>
      <c r="E426" s="145"/>
      <c r="F426" s="144"/>
      <c r="G426" s="145"/>
      <c r="H426" s="229"/>
      <c r="I426" s="230"/>
      <c r="J426" s="144"/>
      <c r="K426" s="145"/>
      <c r="L426" s="231"/>
      <c r="M426" s="231"/>
      <c r="N426" s="231"/>
      <c r="O426" s="207" t="str">
        <f t="shared" si="64"/>
        <v/>
      </c>
    </row>
    <row r="427" spans="2:15" ht="15.95" customHeight="1" x14ac:dyDescent="0.15">
      <c r="B427" s="147">
        <v>371</v>
      </c>
      <c r="C427" s="139"/>
      <c r="D427" s="139"/>
      <c r="E427" s="139"/>
      <c r="F427" s="139"/>
      <c r="G427" s="139"/>
      <c r="H427" s="219"/>
      <c r="I427" s="220"/>
      <c r="J427" s="138"/>
      <c r="K427" s="139"/>
      <c r="L427" s="221"/>
      <c r="M427" s="221"/>
      <c r="N427" s="221"/>
      <c r="O427" s="205" t="str">
        <f>IF(L427="","",ROUNDUP(((L427-N427)/(M427-N427)),1))</f>
        <v/>
      </c>
    </row>
    <row r="428" spans="2:15" ht="15.95" customHeight="1" x14ac:dyDescent="0.15">
      <c r="B428" s="141">
        <v>372</v>
      </c>
      <c r="C428" s="142"/>
      <c r="D428" s="142"/>
      <c r="E428" s="142"/>
      <c r="F428" s="142"/>
      <c r="G428" s="142"/>
      <c r="H428" s="226"/>
      <c r="I428" s="227"/>
      <c r="J428" s="142"/>
      <c r="K428" s="142"/>
      <c r="L428" s="228"/>
      <c r="M428" s="228"/>
      <c r="N428" s="228"/>
      <c r="O428" s="206" t="str">
        <f t="shared" ref="O428:O431" si="65">IF(L428="","",ROUNDUP(((L428-N428)/(M428-N428)),1))</f>
        <v/>
      </c>
    </row>
    <row r="429" spans="2:15" ht="15.95" customHeight="1" x14ac:dyDescent="0.15">
      <c r="B429" s="141">
        <v>373</v>
      </c>
      <c r="C429" s="142"/>
      <c r="D429" s="142"/>
      <c r="E429" s="142"/>
      <c r="F429" s="142"/>
      <c r="G429" s="142"/>
      <c r="H429" s="226"/>
      <c r="I429" s="227"/>
      <c r="J429" s="142"/>
      <c r="K429" s="142"/>
      <c r="L429" s="228"/>
      <c r="M429" s="228"/>
      <c r="N429" s="228"/>
      <c r="O429" s="206" t="str">
        <f t="shared" si="65"/>
        <v/>
      </c>
    </row>
    <row r="430" spans="2:15" ht="15.95" customHeight="1" x14ac:dyDescent="0.15">
      <c r="B430" s="141">
        <v>374</v>
      </c>
      <c r="C430" s="142"/>
      <c r="D430" s="142"/>
      <c r="E430" s="142"/>
      <c r="F430" s="142"/>
      <c r="G430" s="142"/>
      <c r="H430" s="226"/>
      <c r="I430" s="227"/>
      <c r="J430" s="142"/>
      <c r="K430" s="142"/>
      <c r="L430" s="228"/>
      <c r="M430" s="228"/>
      <c r="N430" s="228"/>
      <c r="O430" s="206" t="str">
        <f t="shared" si="65"/>
        <v/>
      </c>
    </row>
    <row r="431" spans="2:15" ht="15.95" customHeight="1" x14ac:dyDescent="0.15">
      <c r="B431" s="148">
        <v>375</v>
      </c>
      <c r="C431" s="145"/>
      <c r="D431" s="145"/>
      <c r="E431" s="145"/>
      <c r="F431" s="145"/>
      <c r="G431" s="145"/>
      <c r="H431" s="229"/>
      <c r="I431" s="230"/>
      <c r="J431" s="144"/>
      <c r="K431" s="145"/>
      <c r="L431" s="231"/>
      <c r="M431" s="231"/>
      <c r="N431" s="231"/>
      <c r="O431" s="207" t="str">
        <f t="shared" si="65"/>
        <v/>
      </c>
    </row>
    <row r="432" spans="2:15" ht="15.95" customHeight="1" x14ac:dyDescent="0.15">
      <c r="B432" s="147">
        <v>376</v>
      </c>
      <c r="C432" s="139"/>
      <c r="D432" s="139"/>
      <c r="E432" s="139"/>
      <c r="F432" s="139"/>
      <c r="G432" s="139"/>
      <c r="H432" s="219"/>
      <c r="I432" s="220"/>
      <c r="J432" s="138"/>
      <c r="K432" s="139"/>
      <c r="L432" s="221"/>
      <c r="M432" s="221"/>
      <c r="N432" s="221"/>
      <c r="O432" s="205" t="str">
        <f>IF(L432="","",ROUNDUP(((L432-N432)/(M432-N432)),1))</f>
        <v/>
      </c>
    </row>
    <row r="433" spans="2:15" ht="15.95" customHeight="1" x14ac:dyDescent="0.15">
      <c r="B433" s="141">
        <v>377</v>
      </c>
      <c r="C433" s="142"/>
      <c r="D433" s="142"/>
      <c r="E433" s="142"/>
      <c r="F433" s="142"/>
      <c r="G433" s="142"/>
      <c r="H433" s="226"/>
      <c r="I433" s="227"/>
      <c r="J433" s="142"/>
      <c r="K433" s="142"/>
      <c r="L433" s="228"/>
      <c r="M433" s="228"/>
      <c r="N433" s="228"/>
      <c r="O433" s="206" t="str">
        <f t="shared" ref="O433:O436" si="66">IF(L433="","",ROUNDUP(((L433-N433)/(M433-N433)),1))</f>
        <v/>
      </c>
    </row>
    <row r="434" spans="2:15" ht="15.95" customHeight="1" x14ac:dyDescent="0.15">
      <c r="B434" s="141">
        <v>378</v>
      </c>
      <c r="C434" s="142"/>
      <c r="D434" s="142"/>
      <c r="E434" s="142"/>
      <c r="F434" s="142"/>
      <c r="G434" s="142"/>
      <c r="H434" s="226"/>
      <c r="I434" s="227"/>
      <c r="J434" s="142"/>
      <c r="K434" s="142"/>
      <c r="L434" s="228"/>
      <c r="M434" s="228"/>
      <c r="N434" s="228"/>
      <c r="O434" s="206" t="str">
        <f t="shared" si="66"/>
        <v/>
      </c>
    </row>
    <row r="435" spans="2:15" ht="15.95" customHeight="1" x14ac:dyDescent="0.15">
      <c r="B435" s="141">
        <v>379</v>
      </c>
      <c r="C435" s="142"/>
      <c r="D435" s="142"/>
      <c r="E435" s="142"/>
      <c r="F435" s="142"/>
      <c r="G435" s="142"/>
      <c r="H435" s="226"/>
      <c r="I435" s="227"/>
      <c r="J435" s="142"/>
      <c r="K435" s="142"/>
      <c r="L435" s="228"/>
      <c r="M435" s="228"/>
      <c r="N435" s="228"/>
      <c r="O435" s="206" t="str">
        <f t="shared" si="66"/>
        <v/>
      </c>
    </row>
    <row r="436" spans="2:15" ht="15.95" customHeight="1" x14ac:dyDescent="0.15">
      <c r="B436" s="148">
        <v>380</v>
      </c>
      <c r="C436" s="145"/>
      <c r="D436" s="145"/>
      <c r="E436" s="145"/>
      <c r="F436" s="145"/>
      <c r="G436" s="145"/>
      <c r="H436" s="229"/>
      <c r="I436" s="230"/>
      <c r="J436" s="144"/>
      <c r="K436" s="145"/>
      <c r="L436" s="231"/>
      <c r="M436" s="231"/>
      <c r="N436" s="231"/>
      <c r="O436" s="207" t="str">
        <f t="shared" si="66"/>
        <v/>
      </c>
    </row>
    <row r="437" spans="2:15" ht="15.95" customHeight="1" x14ac:dyDescent="0.15">
      <c r="B437" s="147">
        <v>381</v>
      </c>
      <c r="C437" s="139"/>
      <c r="D437" s="139"/>
      <c r="E437" s="139"/>
      <c r="F437" s="139"/>
      <c r="G437" s="139"/>
      <c r="H437" s="219"/>
      <c r="I437" s="220"/>
      <c r="J437" s="138"/>
      <c r="K437" s="139"/>
      <c r="L437" s="221"/>
      <c r="M437" s="221"/>
      <c r="N437" s="221"/>
      <c r="O437" s="205" t="str">
        <f>IF(L437="","",ROUNDUP(((L437-N437)/(M437-N437)),1))</f>
        <v/>
      </c>
    </row>
    <row r="438" spans="2:15" ht="15.95" customHeight="1" x14ac:dyDescent="0.15">
      <c r="B438" s="141">
        <v>382</v>
      </c>
      <c r="C438" s="142"/>
      <c r="D438" s="142"/>
      <c r="E438" s="142"/>
      <c r="F438" s="142"/>
      <c r="G438" s="142"/>
      <c r="H438" s="226"/>
      <c r="I438" s="227"/>
      <c r="J438" s="142"/>
      <c r="K438" s="142"/>
      <c r="L438" s="228"/>
      <c r="M438" s="228"/>
      <c r="N438" s="228"/>
      <c r="O438" s="206" t="str">
        <f t="shared" ref="O438:O441" si="67">IF(L438="","",ROUNDUP(((L438-N438)/(M438-N438)),1))</f>
        <v/>
      </c>
    </row>
    <row r="439" spans="2:15" ht="15.95" customHeight="1" x14ac:dyDescent="0.15">
      <c r="B439" s="141">
        <v>383</v>
      </c>
      <c r="C439" s="142"/>
      <c r="D439" s="142"/>
      <c r="E439" s="142"/>
      <c r="F439" s="142"/>
      <c r="G439" s="142"/>
      <c r="H439" s="226"/>
      <c r="I439" s="227"/>
      <c r="J439" s="142"/>
      <c r="K439" s="142"/>
      <c r="L439" s="228"/>
      <c r="M439" s="228"/>
      <c r="N439" s="228"/>
      <c r="O439" s="206" t="str">
        <f t="shared" si="67"/>
        <v/>
      </c>
    </row>
    <row r="440" spans="2:15" ht="15.95" customHeight="1" x14ac:dyDescent="0.15">
      <c r="B440" s="141">
        <v>384</v>
      </c>
      <c r="C440" s="142"/>
      <c r="D440" s="142"/>
      <c r="E440" s="142"/>
      <c r="F440" s="142"/>
      <c r="G440" s="142"/>
      <c r="H440" s="226"/>
      <c r="I440" s="227"/>
      <c r="J440" s="142"/>
      <c r="K440" s="142"/>
      <c r="L440" s="228"/>
      <c r="M440" s="228"/>
      <c r="N440" s="228"/>
      <c r="O440" s="206" t="str">
        <f t="shared" si="67"/>
        <v/>
      </c>
    </row>
    <row r="441" spans="2:15" ht="15.95" customHeight="1" x14ac:dyDescent="0.15">
      <c r="B441" s="148">
        <v>385</v>
      </c>
      <c r="C441" s="145"/>
      <c r="D441" s="145"/>
      <c r="E441" s="145"/>
      <c r="F441" s="145"/>
      <c r="G441" s="145"/>
      <c r="H441" s="235"/>
      <c r="I441" s="236"/>
      <c r="J441" s="145"/>
      <c r="K441" s="145"/>
      <c r="L441" s="237"/>
      <c r="M441" s="237"/>
      <c r="N441" s="237"/>
      <c r="O441" s="207" t="str">
        <f t="shared" si="67"/>
        <v/>
      </c>
    </row>
    <row r="442" spans="2:15" ht="15.95" customHeight="1" x14ac:dyDescent="0.15">
      <c r="B442" s="147">
        <v>386</v>
      </c>
      <c r="C442" s="139"/>
      <c r="D442" s="139"/>
      <c r="E442" s="139"/>
      <c r="F442" s="139"/>
      <c r="G442" s="139"/>
      <c r="H442" s="219"/>
      <c r="I442" s="220"/>
      <c r="J442" s="138"/>
      <c r="K442" s="139"/>
      <c r="L442" s="221"/>
      <c r="M442" s="221"/>
      <c r="N442" s="221"/>
      <c r="O442" s="205" t="str">
        <f>IF(L442="","",ROUNDUP(((L442-N442)/(M442-N442)),1))</f>
        <v/>
      </c>
    </row>
    <row r="443" spans="2:15" ht="15.95" customHeight="1" x14ac:dyDescent="0.15">
      <c r="B443" s="141">
        <v>387</v>
      </c>
      <c r="C443" s="142"/>
      <c r="D443" s="142"/>
      <c r="E443" s="142"/>
      <c r="F443" s="142"/>
      <c r="G443" s="142"/>
      <c r="H443" s="226"/>
      <c r="I443" s="227"/>
      <c r="J443" s="142"/>
      <c r="K443" s="142"/>
      <c r="L443" s="228"/>
      <c r="M443" s="228"/>
      <c r="N443" s="228"/>
      <c r="O443" s="206" t="str">
        <f t="shared" ref="O443:O446" si="68">IF(L443="","",ROUNDUP(((L443-N443)/(M443-N443)),1))</f>
        <v/>
      </c>
    </row>
    <row r="444" spans="2:15" ht="15.95" customHeight="1" x14ac:dyDescent="0.15">
      <c r="B444" s="141">
        <v>388</v>
      </c>
      <c r="C444" s="142"/>
      <c r="D444" s="142"/>
      <c r="E444" s="142"/>
      <c r="F444" s="142"/>
      <c r="G444" s="142"/>
      <c r="H444" s="226"/>
      <c r="I444" s="227"/>
      <c r="J444" s="142"/>
      <c r="K444" s="142"/>
      <c r="L444" s="228"/>
      <c r="M444" s="228"/>
      <c r="N444" s="228"/>
      <c r="O444" s="206" t="str">
        <f t="shared" si="68"/>
        <v/>
      </c>
    </row>
    <row r="445" spans="2:15" ht="15.95" customHeight="1" x14ac:dyDescent="0.15">
      <c r="B445" s="141">
        <v>389</v>
      </c>
      <c r="C445" s="142"/>
      <c r="D445" s="142"/>
      <c r="E445" s="142"/>
      <c r="F445" s="142"/>
      <c r="G445" s="142"/>
      <c r="H445" s="226"/>
      <c r="I445" s="227"/>
      <c r="J445" s="142"/>
      <c r="K445" s="142"/>
      <c r="L445" s="228"/>
      <c r="M445" s="228"/>
      <c r="N445" s="228"/>
      <c r="O445" s="206" t="str">
        <f t="shared" si="68"/>
        <v/>
      </c>
    </row>
    <row r="446" spans="2:15" ht="15.95" customHeight="1" x14ac:dyDescent="0.15">
      <c r="B446" s="148">
        <v>390</v>
      </c>
      <c r="C446" s="145"/>
      <c r="D446" s="145"/>
      <c r="E446" s="145"/>
      <c r="F446" s="145"/>
      <c r="G446" s="145"/>
      <c r="H446" s="229"/>
      <c r="I446" s="230"/>
      <c r="J446" s="144"/>
      <c r="K446" s="145"/>
      <c r="L446" s="231"/>
      <c r="M446" s="231"/>
      <c r="N446" s="231"/>
      <c r="O446" s="208" t="str">
        <f t="shared" si="68"/>
        <v/>
      </c>
    </row>
    <row r="447" spans="2:15" ht="15.95" customHeight="1" x14ac:dyDescent="0.15">
      <c r="B447" s="147">
        <v>391</v>
      </c>
      <c r="C447" s="139"/>
      <c r="D447" s="139"/>
      <c r="E447" s="139"/>
      <c r="F447" s="139"/>
      <c r="G447" s="139"/>
      <c r="H447" s="219"/>
      <c r="I447" s="220"/>
      <c r="J447" s="138"/>
      <c r="K447" s="139"/>
      <c r="L447" s="221"/>
      <c r="M447" s="221"/>
      <c r="N447" s="221"/>
      <c r="O447" s="205" t="str">
        <f>IF(L447="","",ROUNDUP(((L447-N447)/(M447-N447)),1))</f>
        <v/>
      </c>
    </row>
    <row r="448" spans="2:15" ht="15.95" customHeight="1" x14ac:dyDescent="0.15">
      <c r="B448" s="141">
        <v>392</v>
      </c>
      <c r="C448" s="142"/>
      <c r="D448" s="142"/>
      <c r="E448" s="142"/>
      <c r="F448" s="142"/>
      <c r="G448" s="142"/>
      <c r="H448" s="226"/>
      <c r="I448" s="227"/>
      <c r="J448" s="142"/>
      <c r="K448" s="142"/>
      <c r="L448" s="228"/>
      <c r="M448" s="228"/>
      <c r="N448" s="228"/>
      <c r="O448" s="206" t="str">
        <f t="shared" ref="O448:O451" si="69">IF(L448="","",ROUNDUP(((L448-N448)/(M448-N448)),1))</f>
        <v/>
      </c>
    </row>
    <row r="449" spans="2:15" ht="15.95" customHeight="1" x14ac:dyDescent="0.15">
      <c r="B449" s="141">
        <v>393</v>
      </c>
      <c r="C449" s="142"/>
      <c r="D449" s="142"/>
      <c r="E449" s="142"/>
      <c r="F449" s="142"/>
      <c r="G449" s="142"/>
      <c r="H449" s="226"/>
      <c r="I449" s="227"/>
      <c r="J449" s="142"/>
      <c r="K449" s="142"/>
      <c r="L449" s="228"/>
      <c r="M449" s="228"/>
      <c r="N449" s="228"/>
      <c r="O449" s="206" t="str">
        <f t="shared" si="69"/>
        <v/>
      </c>
    </row>
    <row r="450" spans="2:15" ht="15.95" customHeight="1" x14ac:dyDescent="0.15">
      <c r="B450" s="141">
        <v>394</v>
      </c>
      <c r="C450" s="142"/>
      <c r="D450" s="142"/>
      <c r="E450" s="142"/>
      <c r="F450" s="142"/>
      <c r="G450" s="142"/>
      <c r="H450" s="226"/>
      <c r="I450" s="227"/>
      <c r="J450" s="142"/>
      <c r="K450" s="142"/>
      <c r="L450" s="228"/>
      <c r="M450" s="228"/>
      <c r="N450" s="228"/>
      <c r="O450" s="206" t="str">
        <f t="shared" si="69"/>
        <v/>
      </c>
    </row>
    <row r="451" spans="2:15" ht="15.95" customHeight="1" x14ac:dyDescent="0.15">
      <c r="B451" s="148">
        <v>395</v>
      </c>
      <c r="C451" s="145"/>
      <c r="D451" s="145"/>
      <c r="E451" s="145"/>
      <c r="F451" s="145"/>
      <c r="G451" s="145"/>
      <c r="H451" s="235"/>
      <c r="I451" s="236"/>
      <c r="J451" s="145"/>
      <c r="K451" s="145"/>
      <c r="L451" s="237"/>
      <c r="M451" s="237"/>
      <c r="N451" s="237"/>
      <c r="O451" s="207" t="str">
        <f t="shared" si="69"/>
        <v/>
      </c>
    </row>
    <row r="452" spans="2:15" ht="15.95" customHeight="1" x14ac:dyDescent="0.15">
      <c r="B452" s="147">
        <v>396</v>
      </c>
      <c r="C452" s="139"/>
      <c r="D452" s="139"/>
      <c r="E452" s="139"/>
      <c r="F452" s="139"/>
      <c r="G452" s="139"/>
      <c r="H452" s="219"/>
      <c r="I452" s="220"/>
      <c r="J452" s="138"/>
      <c r="K452" s="139"/>
      <c r="L452" s="221"/>
      <c r="M452" s="221"/>
      <c r="N452" s="221"/>
      <c r="O452" s="205" t="str">
        <f>IF(L452="","",ROUNDUP(((L452-N452)/(M452-N452)),1))</f>
        <v/>
      </c>
    </row>
    <row r="453" spans="2:15" ht="15.95" customHeight="1" x14ac:dyDescent="0.15">
      <c r="B453" s="141">
        <v>397</v>
      </c>
      <c r="C453" s="142"/>
      <c r="D453" s="142"/>
      <c r="E453" s="142"/>
      <c r="F453" s="142"/>
      <c r="G453" s="142"/>
      <c r="H453" s="226"/>
      <c r="I453" s="227"/>
      <c r="J453" s="142"/>
      <c r="K453" s="142"/>
      <c r="L453" s="228"/>
      <c r="M453" s="228"/>
      <c r="N453" s="228"/>
      <c r="O453" s="206" t="str">
        <f t="shared" ref="O453:O456" si="70">IF(L453="","",ROUNDUP(((L453-N453)/(M453-N453)),1))</f>
        <v/>
      </c>
    </row>
    <row r="454" spans="2:15" ht="15.95" customHeight="1" x14ac:dyDescent="0.15">
      <c r="B454" s="141">
        <v>398</v>
      </c>
      <c r="C454" s="142"/>
      <c r="D454" s="142"/>
      <c r="E454" s="142"/>
      <c r="F454" s="142"/>
      <c r="G454" s="142"/>
      <c r="H454" s="226"/>
      <c r="I454" s="227"/>
      <c r="J454" s="142"/>
      <c r="K454" s="142"/>
      <c r="L454" s="228"/>
      <c r="M454" s="228"/>
      <c r="N454" s="228"/>
      <c r="O454" s="206" t="str">
        <f t="shared" si="70"/>
        <v/>
      </c>
    </row>
    <row r="455" spans="2:15" ht="15.95" customHeight="1" x14ac:dyDescent="0.15">
      <c r="B455" s="141">
        <v>399</v>
      </c>
      <c r="C455" s="142"/>
      <c r="D455" s="142"/>
      <c r="E455" s="142"/>
      <c r="F455" s="142"/>
      <c r="G455" s="142"/>
      <c r="H455" s="226"/>
      <c r="I455" s="227"/>
      <c r="J455" s="142"/>
      <c r="K455" s="142"/>
      <c r="L455" s="228"/>
      <c r="M455" s="228"/>
      <c r="N455" s="228"/>
      <c r="O455" s="206" t="str">
        <f t="shared" si="70"/>
        <v/>
      </c>
    </row>
    <row r="456" spans="2:15" ht="15.95" customHeight="1" x14ac:dyDescent="0.15">
      <c r="B456" s="148">
        <v>400</v>
      </c>
      <c r="C456" s="145"/>
      <c r="D456" s="145"/>
      <c r="E456" s="145"/>
      <c r="F456" s="145"/>
      <c r="G456" s="145"/>
      <c r="H456" s="229"/>
      <c r="I456" s="230"/>
      <c r="J456" s="144"/>
      <c r="K456" s="145"/>
      <c r="L456" s="231"/>
      <c r="M456" s="231"/>
      <c r="N456" s="231"/>
      <c r="O456" s="208" t="str">
        <f t="shared" si="70"/>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5"/>
  <dataValidations count="2">
    <dataValidation type="list" allowBlank="1" showInputMessage="1" showErrorMessage="1" sqref="G65:G115 K65:K115 G8:G58 K8:K58 G122:G172 K122:K172 G179:G229 K179:K229 G236:G286 K236:K286 G293:G343 K293:K343 G350:G400 K350:K400 G407:G456 K407:K456" xr:uid="{E346A0A6-4D0C-4A40-95AA-546B10FB8311}">
      <formula1>$R$8:$R$10</formula1>
    </dataValidation>
    <dataValidation type="list" allowBlank="1" showInputMessage="1" showErrorMessage="1" sqref="J65:J115 J8:J58 J122:J172 J179:J229 J236:J286 J293:J343 J350:J400 J407:J456" xr:uid="{3EE7D77B-7F61-4379-B42C-FCBB01CB9B7A}">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E52ED-D890-444E-B8BC-9BBA35904D83}">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40" customWidth="1"/>
    <col min="33" max="16384" width="9" style="40"/>
  </cols>
  <sheetData>
    <row r="1" spans="1:31" ht="16.5" customHeight="1" x14ac:dyDescent="0.15"/>
    <row r="2" spans="1:31" ht="16.5" customHeight="1" x14ac:dyDescent="0.15">
      <c r="A2" s="276" t="s">
        <v>111</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c r="AE2" s="276"/>
    </row>
    <row r="3" spans="1:31" ht="16.5" customHeight="1" x14ac:dyDescent="0.15">
      <c r="A3" s="276" t="s">
        <v>112</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row>
    <row r="4" spans="1:31" ht="16.5" customHeight="1" x14ac:dyDescent="0.15">
      <c r="A4" s="112"/>
      <c r="B4" s="7"/>
      <c r="C4" s="7"/>
      <c r="D4" s="7"/>
      <c r="E4" s="7"/>
      <c r="F4" s="7"/>
      <c r="G4" s="7"/>
      <c r="H4" s="7"/>
      <c r="I4" s="7"/>
      <c r="J4" s="7"/>
      <c r="K4" s="7"/>
      <c r="L4" s="7"/>
      <c r="M4" s="7"/>
      <c r="N4" s="7"/>
      <c r="O4" s="7"/>
      <c r="P4" s="7"/>
      <c r="Q4" s="7"/>
      <c r="R4" s="7"/>
      <c r="S4" s="7"/>
      <c r="T4" s="7"/>
      <c r="U4" s="7"/>
      <c r="V4" s="7"/>
      <c r="W4" s="7"/>
      <c r="X4" s="7"/>
      <c r="Y4" s="7"/>
      <c r="Z4" s="7"/>
      <c r="AA4" s="7"/>
      <c r="AB4" s="7"/>
      <c r="AC4" s="7"/>
      <c r="AD4" s="7"/>
      <c r="AE4" s="7"/>
    </row>
    <row r="5" spans="1:31" ht="16.5" customHeight="1" x14ac:dyDescent="0.15">
      <c r="A5" s="276" t="s">
        <v>113</v>
      </c>
      <c r="B5" s="276"/>
      <c r="C5" s="276"/>
      <c r="D5" s="276"/>
      <c r="E5" s="276"/>
      <c r="F5" s="276"/>
      <c r="G5" s="276"/>
      <c r="H5" s="276"/>
      <c r="I5" s="276"/>
      <c r="J5" s="7"/>
      <c r="K5" s="7"/>
      <c r="L5" s="7"/>
      <c r="M5" s="7"/>
      <c r="N5" s="7"/>
      <c r="O5" s="7"/>
      <c r="P5" s="7"/>
      <c r="Q5" s="7"/>
      <c r="R5" s="7"/>
      <c r="S5" s="7"/>
      <c r="T5" s="7"/>
      <c r="U5" s="7"/>
      <c r="V5" s="7"/>
      <c r="W5" s="7"/>
      <c r="X5" s="7"/>
      <c r="Y5" s="7"/>
      <c r="Z5" s="7"/>
      <c r="AA5" s="7"/>
      <c r="AB5" s="7"/>
      <c r="AC5" s="7"/>
      <c r="AD5" s="7"/>
      <c r="AE5" s="7"/>
    </row>
    <row r="6" spans="1:31" ht="16.5" customHeight="1" x14ac:dyDescent="0.15">
      <c r="A6" s="53"/>
      <c r="B6" s="276" t="s">
        <v>114</v>
      </c>
      <c r="C6" s="276"/>
      <c r="D6" s="276"/>
      <c r="E6" s="276"/>
      <c r="F6" s="276"/>
      <c r="G6" s="276"/>
      <c r="H6" s="276"/>
      <c r="I6" s="276"/>
      <c r="J6" s="276"/>
      <c r="K6" s="276"/>
      <c r="L6" s="276"/>
      <c r="M6" s="276"/>
      <c r="N6" s="276"/>
      <c r="O6" s="276"/>
      <c r="P6" s="276"/>
      <c r="Q6" s="276"/>
      <c r="R6" s="276"/>
      <c r="S6" s="276"/>
      <c r="T6" s="276"/>
      <c r="U6" s="7"/>
      <c r="V6" s="7"/>
      <c r="W6" s="7"/>
      <c r="X6" s="7"/>
      <c r="Y6" s="7"/>
      <c r="Z6" s="7"/>
      <c r="AA6" s="7"/>
      <c r="AB6" s="7"/>
      <c r="AC6" s="7"/>
      <c r="AD6" s="7"/>
      <c r="AE6" s="7"/>
    </row>
    <row r="7" spans="1:31" ht="16.5" customHeight="1" x14ac:dyDescent="0.15">
      <c r="A7" s="53"/>
      <c r="B7" s="53"/>
      <c r="C7" s="276" t="s">
        <v>115</v>
      </c>
      <c r="D7" s="276"/>
      <c r="E7" s="276"/>
      <c r="F7" s="276"/>
      <c r="G7" s="276"/>
      <c r="H7" s="276"/>
      <c r="I7" s="276"/>
      <c r="J7" s="7"/>
      <c r="K7" s="7"/>
      <c r="L7" s="7"/>
      <c r="M7" s="7"/>
      <c r="N7" s="7"/>
      <c r="O7" s="7"/>
      <c r="P7" s="7"/>
      <c r="Q7" s="7"/>
      <c r="R7" s="7"/>
      <c r="S7" s="7"/>
      <c r="T7" s="7"/>
      <c r="U7" s="7"/>
      <c r="V7" s="7"/>
      <c r="W7" s="7"/>
      <c r="X7" s="7"/>
      <c r="Y7" s="7"/>
      <c r="Z7" s="7"/>
      <c r="AA7" s="7"/>
      <c r="AB7" s="7"/>
      <c r="AC7" s="7"/>
      <c r="AD7" s="7"/>
      <c r="AE7" s="7"/>
    </row>
    <row r="8" spans="1:31" ht="16.5" customHeight="1" x14ac:dyDescent="0.15">
      <c r="A8" s="53"/>
      <c r="B8" s="53"/>
      <c r="C8" s="74"/>
      <c r="D8" s="276" t="s">
        <v>116</v>
      </c>
      <c r="E8" s="276"/>
      <c r="F8" s="276"/>
      <c r="G8" s="276"/>
      <c r="H8" s="276"/>
      <c r="I8" s="276"/>
      <c r="J8" s="276"/>
      <c r="K8" s="60" t="s">
        <v>50</v>
      </c>
      <c r="L8" s="276" t="s">
        <v>117</v>
      </c>
      <c r="M8" s="276"/>
      <c r="N8" s="276"/>
      <c r="O8" s="276"/>
      <c r="P8" s="276"/>
      <c r="Q8" s="276"/>
      <c r="R8" s="60" t="s">
        <v>50</v>
      </c>
      <c r="S8" s="276" t="s">
        <v>118</v>
      </c>
      <c r="T8" s="276"/>
      <c r="U8" s="276"/>
      <c r="V8" s="276"/>
      <c r="W8" s="276"/>
      <c r="X8" s="276"/>
      <c r="Y8" s="60" t="s">
        <v>50</v>
      </c>
      <c r="Z8" s="276" t="s">
        <v>119</v>
      </c>
      <c r="AA8" s="276"/>
      <c r="AB8" s="276"/>
      <c r="AC8" s="276"/>
      <c r="AD8" s="276"/>
      <c r="AE8" s="276"/>
    </row>
    <row r="9" spans="1:31" ht="16.5" customHeight="1" x14ac:dyDescent="0.15">
      <c r="A9" s="53"/>
      <c r="B9" s="53"/>
      <c r="C9" s="53"/>
      <c r="D9" s="53"/>
      <c r="E9" s="53"/>
      <c r="F9" s="53"/>
      <c r="G9" s="53"/>
      <c r="H9" s="53"/>
      <c r="I9" s="7"/>
      <c r="J9" s="7"/>
      <c r="K9" s="60" t="s">
        <v>50</v>
      </c>
      <c r="L9" s="276" t="s">
        <v>120</v>
      </c>
      <c r="M9" s="276"/>
      <c r="N9" s="276"/>
      <c r="O9" s="276"/>
      <c r="P9" s="276"/>
      <c r="Q9" s="276"/>
      <c r="R9" s="60" t="s">
        <v>50</v>
      </c>
      <c r="S9" s="276" t="s">
        <v>121</v>
      </c>
      <c r="T9" s="276"/>
      <c r="U9" s="276"/>
      <c r="V9" s="276"/>
      <c r="W9" s="276"/>
      <c r="X9" s="276"/>
      <c r="Y9" s="60" t="s">
        <v>50</v>
      </c>
      <c r="Z9" s="276" t="s">
        <v>122</v>
      </c>
      <c r="AA9" s="276"/>
      <c r="AB9" s="276"/>
      <c r="AC9" s="276"/>
      <c r="AD9" s="276"/>
      <c r="AE9" s="276"/>
    </row>
    <row r="10" spans="1:31" ht="15.75" customHeight="1" x14ac:dyDescent="0.15">
      <c r="A10" s="53"/>
      <c r="B10" s="53"/>
      <c r="C10" s="74"/>
      <c r="D10" s="276" t="s">
        <v>123</v>
      </c>
      <c r="E10" s="276"/>
      <c r="F10" s="276"/>
      <c r="G10" s="276"/>
      <c r="H10" s="60" t="s">
        <v>50</v>
      </c>
      <c r="I10" s="276" t="s">
        <v>124</v>
      </c>
      <c r="J10" s="276"/>
      <c r="K10" s="276"/>
      <c r="L10" s="7" t="s">
        <v>37</v>
      </c>
      <c r="M10" s="314"/>
      <c r="N10" s="314"/>
      <c r="O10" s="314"/>
      <c r="P10" s="272" t="s">
        <v>125</v>
      </c>
      <c r="Q10" s="272"/>
      <c r="R10" s="272"/>
      <c r="S10" s="272"/>
      <c r="T10" s="60" t="s">
        <v>50</v>
      </c>
      <c r="U10" s="276" t="s">
        <v>126</v>
      </c>
      <c r="V10" s="276"/>
      <c r="W10" s="276"/>
      <c r="X10" s="7" t="s">
        <v>37</v>
      </c>
      <c r="Y10" s="314"/>
      <c r="Z10" s="314"/>
      <c r="AA10" s="314"/>
      <c r="AB10" s="276" t="s">
        <v>127</v>
      </c>
      <c r="AC10" s="276"/>
      <c r="AD10" s="276"/>
      <c r="AE10" s="276"/>
    </row>
    <row r="11" spans="1:31" ht="16.5" customHeight="1" x14ac:dyDescent="0.15">
      <c r="A11" s="112"/>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ht="16.5" customHeight="1" x14ac:dyDescent="0.15">
      <c r="A12" s="53"/>
      <c r="B12" s="53"/>
      <c r="C12" s="276" t="s">
        <v>128</v>
      </c>
      <c r="D12" s="276"/>
      <c r="E12" s="276"/>
      <c r="F12" s="276"/>
      <c r="G12" s="276"/>
      <c r="H12" s="276"/>
      <c r="I12" s="276"/>
      <c r="J12" s="7"/>
      <c r="K12" s="7"/>
      <c r="L12" s="7"/>
      <c r="M12" s="7"/>
      <c r="N12" s="7"/>
      <c r="O12" s="7"/>
      <c r="P12" s="7"/>
      <c r="Q12" s="7"/>
      <c r="R12" s="7"/>
      <c r="S12" s="7"/>
      <c r="T12" s="7"/>
      <c r="U12" s="7"/>
      <c r="V12" s="7"/>
      <c r="W12" s="7"/>
      <c r="X12" s="7"/>
      <c r="Y12" s="7"/>
      <c r="Z12" s="7"/>
      <c r="AA12" s="7"/>
      <c r="AB12" s="7"/>
      <c r="AC12" s="7"/>
      <c r="AD12" s="7"/>
      <c r="AE12" s="7"/>
    </row>
    <row r="13" spans="1:31" ht="16.5" customHeight="1" x14ac:dyDescent="0.15">
      <c r="A13" s="53"/>
      <c r="B13" s="53"/>
      <c r="C13" s="74"/>
      <c r="D13" s="276" t="s">
        <v>116</v>
      </c>
      <c r="E13" s="276"/>
      <c r="F13" s="276"/>
      <c r="G13" s="276"/>
      <c r="H13" s="276"/>
      <c r="I13" s="276"/>
      <c r="J13" s="276"/>
      <c r="K13" s="60" t="s">
        <v>50</v>
      </c>
      <c r="L13" s="276" t="s">
        <v>117</v>
      </c>
      <c r="M13" s="276"/>
      <c r="N13" s="276"/>
      <c r="O13" s="276"/>
      <c r="P13" s="276"/>
      <c r="Q13" s="276"/>
      <c r="R13" s="60" t="s">
        <v>50</v>
      </c>
      <c r="S13" s="276" t="s">
        <v>118</v>
      </c>
      <c r="T13" s="276"/>
      <c r="U13" s="276"/>
      <c r="V13" s="276"/>
      <c r="W13" s="276"/>
      <c r="X13" s="276"/>
      <c r="Y13" s="60" t="s">
        <v>50</v>
      </c>
      <c r="Z13" s="276" t="s">
        <v>119</v>
      </c>
      <c r="AA13" s="276"/>
      <c r="AB13" s="276"/>
      <c r="AC13" s="276"/>
      <c r="AD13" s="276"/>
      <c r="AE13" s="276"/>
    </row>
    <row r="14" spans="1:31" ht="16.5" customHeight="1" x14ac:dyDescent="0.15">
      <c r="A14" s="53"/>
      <c r="B14" s="53"/>
      <c r="C14" s="53"/>
      <c r="D14" s="53"/>
      <c r="E14" s="53"/>
      <c r="F14" s="53"/>
      <c r="G14" s="53"/>
      <c r="H14" s="53"/>
      <c r="I14" s="7"/>
      <c r="J14" s="7"/>
      <c r="K14" s="60" t="s">
        <v>50</v>
      </c>
      <c r="L14" s="276" t="s">
        <v>120</v>
      </c>
      <c r="M14" s="276"/>
      <c r="N14" s="276"/>
      <c r="O14" s="276"/>
      <c r="P14" s="276"/>
      <c r="Q14" s="276"/>
      <c r="R14" s="60" t="s">
        <v>50</v>
      </c>
      <c r="S14" s="276" t="s">
        <v>121</v>
      </c>
      <c r="T14" s="276"/>
      <c r="U14" s="276"/>
      <c r="V14" s="276"/>
      <c r="W14" s="276"/>
      <c r="X14" s="276"/>
      <c r="Y14" s="60" t="s">
        <v>50</v>
      </c>
      <c r="Z14" s="276" t="s">
        <v>122</v>
      </c>
      <c r="AA14" s="276"/>
      <c r="AB14" s="276"/>
      <c r="AC14" s="276"/>
      <c r="AD14" s="276"/>
      <c r="AE14" s="276"/>
    </row>
    <row r="15" spans="1:31" ht="16.5" customHeight="1" x14ac:dyDescent="0.15">
      <c r="A15" s="53"/>
      <c r="B15" s="53"/>
      <c r="C15" s="74"/>
      <c r="D15" s="276" t="s">
        <v>123</v>
      </c>
      <c r="E15" s="276"/>
      <c r="F15" s="276"/>
      <c r="G15" s="276"/>
      <c r="H15" s="60" t="s">
        <v>50</v>
      </c>
      <c r="I15" s="276" t="s">
        <v>124</v>
      </c>
      <c r="J15" s="276"/>
      <c r="K15" s="276"/>
      <c r="L15" s="7" t="s">
        <v>37</v>
      </c>
      <c r="M15" s="314"/>
      <c r="N15" s="314"/>
      <c r="O15" s="314"/>
      <c r="P15" s="272" t="s">
        <v>125</v>
      </c>
      <c r="Q15" s="272"/>
      <c r="R15" s="272"/>
      <c r="S15" s="272"/>
      <c r="T15" s="60" t="s">
        <v>50</v>
      </c>
      <c r="U15" s="276" t="s">
        <v>126</v>
      </c>
      <c r="V15" s="276"/>
      <c r="W15" s="276"/>
      <c r="X15" s="7" t="s">
        <v>37</v>
      </c>
      <c r="Y15" s="314"/>
      <c r="Z15" s="314"/>
      <c r="AA15" s="314"/>
      <c r="AB15" s="276" t="s">
        <v>127</v>
      </c>
      <c r="AC15" s="276"/>
      <c r="AD15" s="276"/>
      <c r="AE15" s="276"/>
    </row>
    <row r="16" spans="1:31" ht="16.5" customHeight="1" x14ac:dyDescent="0.15">
      <c r="A16" s="8"/>
      <c r="B16" s="105"/>
      <c r="C16" s="74"/>
      <c r="D16" s="74"/>
      <c r="E16" s="106"/>
      <c r="F16" s="106"/>
      <c r="G16" s="106"/>
      <c r="H16" s="106"/>
      <c r="I16" s="106"/>
      <c r="J16" s="106"/>
      <c r="K16" s="7"/>
      <c r="L16" s="7"/>
      <c r="M16" s="7"/>
      <c r="N16" s="7"/>
      <c r="O16" s="7"/>
      <c r="P16" s="7"/>
      <c r="Q16" s="7"/>
      <c r="R16" s="7"/>
      <c r="S16" s="7"/>
      <c r="T16" s="7"/>
      <c r="U16" s="105"/>
      <c r="V16" s="7"/>
      <c r="W16" s="7"/>
      <c r="X16" s="7"/>
      <c r="Y16" s="7"/>
      <c r="Z16" s="7"/>
      <c r="AA16" s="7"/>
      <c r="AB16" s="7"/>
      <c r="AC16" s="7"/>
      <c r="AD16" s="7"/>
      <c r="AE16" s="7"/>
    </row>
    <row r="17" spans="1:31" ht="16.5" customHeight="1" x14ac:dyDescent="0.15">
      <c r="A17" s="53"/>
      <c r="B17" s="53"/>
      <c r="C17" s="276" t="s">
        <v>129</v>
      </c>
      <c r="D17" s="276"/>
      <c r="E17" s="276"/>
      <c r="F17" s="276"/>
      <c r="G17" s="276"/>
      <c r="H17" s="276"/>
      <c r="I17" s="276"/>
      <c r="J17" s="7"/>
      <c r="K17" s="7"/>
      <c r="L17" s="7"/>
      <c r="M17" s="7"/>
      <c r="N17" s="7"/>
      <c r="O17" s="7"/>
      <c r="P17" s="7"/>
      <c r="Q17" s="7"/>
      <c r="R17" s="7"/>
      <c r="S17" s="7"/>
      <c r="T17" s="7"/>
      <c r="U17" s="7"/>
      <c r="V17" s="7"/>
      <c r="W17" s="7"/>
      <c r="X17" s="7"/>
      <c r="Y17" s="7"/>
      <c r="Z17" s="7"/>
      <c r="AA17" s="7"/>
      <c r="AB17" s="7"/>
      <c r="AC17" s="7"/>
      <c r="AD17" s="7"/>
      <c r="AE17" s="7"/>
    </row>
    <row r="18" spans="1:31" ht="16.5" customHeight="1" x14ac:dyDescent="0.15">
      <c r="A18" s="53"/>
      <c r="B18" s="53"/>
      <c r="C18" s="74"/>
      <c r="D18" s="276" t="s">
        <v>130</v>
      </c>
      <c r="E18" s="276"/>
      <c r="F18" s="276"/>
      <c r="G18" s="276"/>
      <c r="H18" s="276"/>
      <c r="I18" s="276"/>
      <c r="J18" s="276"/>
      <c r="K18" s="276"/>
      <c r="L18" s="7"/>
      <c r="M18" s="7"/>
      <c r="O18" s="7"/>
      <c r="P18" s="7"/>
      <c r="Q18" s="7"/>
      <c r="R18" s="7"/>
      <c r="S18" s="7"/>
      <c r="T18" s="7"/>
      <c r="U18" s="7"/>
      <c r="V18" s="7"/>
      <c r="W18" s="7"/>
      <c r="X18" s="7"/>
      <c r="Y18" s="7"/>
      <c r="Z18" s="7"/>
      <c r="AA18" s="7"/>
      <c r="AB18" s="7"/>
      <c r="AC18" s="7"/>
      <c r="AD18" s="7"/>
      <c r="AE18" s="7"/>
    </row>
    <row r="19" spans="1:31" ht="16.5" customHeight="1" x14ac:dyDescent="0.15">
      <c r="A19" s="53"/>
      <c r="B19" s="53"/>
      <c r="C19" s="74"/>
      <c r="E19" s="276" t="s">
        <v>131</v>
      </c>
      <c r="F19" s="276"/>
      <c r="G19" s="276"/>
      <c r="H19" s="276"/>
      <c r="I19" s="276"/>
      <c r="J19" s="276"/>
      <c r="K19" s="276"/>
      <c r="L19" s="60" t="s">
        <v>50</v>
      </c>
      <c r="M19" s="7" t="s">
        <v>132</v>
      </c>
      <c r="N19" s="7"/>
      <c r="O19" s="60" t="s">
        <v>50</v>
      </c>
      <c r="P19" s="7" t="s">
        <v>133</v>
      </c>
      <c r="Q19" s="7"/>
      <c r="R19" s="74"/>
      <c r="S19" s="74"/>
      <c r="T19" s="7"/>
      <c r="U19" s="7"/>
      <c r="V19" s="7"/>
      <c r="W19" s="7"/>
      <c r="X19" s="7"/>
      <c r="Y19" s="7"/>
      <c r="Z19" s="7"/>
      <c r="AA19" s="7"/>
      <c r="AB19" s="7"/>
      <c r="AC19" s="7"/>
      <c r="AD19" s="7"/>
      <c r="AE19" s="74"/>
    </row>
    <row r="20" spans="1:31" ht="16.5" customHeight="1" x14ac:dyDescent="0.15">
      <c r="A20" s="53"/>
      <c r="B20" s="53"/>
      <c r="C20" s="74"/>
      <c r="E20" s="276" t="s">
        <v>116</v>
      </c>
      <c r="F20" s="276"/>
      <c r="G20" s="276"/>
      <c r="H20" s="276"/>
      <c r="I20" s="276"/>
      <c r="J20" s="276"/>
      <c r="K20" s="60" t="s">
        <v>50</v>
      </c>
      <c r="L20" s="276" t="s">
        <v>117</v>
      </c>
      <c r="M20" s="276"/>
      <c r="N20" s="276"/>
      <c r="O20" s="276"/>
      <c r="P20" s="276"/>
      <c r="Q20" s="276"/>
      <c r="R20" s="60" t="s">
        <v>50</v>
      </c>
      <c r="S20" s="276" t="s">
        <v>118</v>
      </c>
      <c r="T20" s="276"/>
      <c r="U20" s="276"/>
      <c r="V20" s="276"/>
      <c r="W20" s="276"/>
      <c r="X20" s="276"/>
      <c r="Y20" s="60" t="s">
        <v>50</v>
      </c>
      <c r="Z20" s="276" t="s">
        <v>119</v>
      </c>
      <c r="AA20" s="276"/>
      <c r="AB20" s="276"/>
      <c r="AC20" s="276"/>
      <c r="AD20" s="276"/>
      <c r="AE20" s="276"/>
    </row>
    <row r="21" spans="1:31" ht="16.5" customHeight="1" x14ac:dyDescent="0.15">
      <c r="A21" s="53"/>
      <c r="B21" s="53"/>
      <c r="C21" s="53"/>
      <c r="D21" s="53"/>
      <c r="E21" s="53"/>
      <c r="F21" s="53"/>
      <c r="G21" s="53"/>
      <c r="H21" s="53"/>
      <c r="I21" s="7"/>
      <c r="J21" s="7"/>
      <c r="K21" s="60" t="s">
        <v>50</v>
      </c>
      <c r="L21" s="276" t="s">
        <v>120</v>
      </c>
      <c r="M21" s="276"/>
      <c r="N21" s="276"/>
      <c r="O21" s="276"/>
      <c r="P21" s="276"/>
      <c r="Q21" s="276"/>
      <c r="R21" s="60" t="s">
        <v>50</v>
      </c>
      <c r="S21" s="276" t="s">
        <v>121</v>
      </c>
      <c r="T21" s="276"/>
      <c r="U21" s="276"/>
      <c r="V21" s="276"/>
      <c r="W21" s="276"/>
      <c r="X21" s="276"/>
      <c r="Y21" s="60" t="s">
        <v>50</v>
      </c>
      <c r="Z21" s="276" t="s">
        <v>122</v>
      </c>
      <c r="AA21" s="276"/>
      <c r="AB21" s="276"/>
      <c r="AC21" s="276"/>
      <c r="AD21" s="276"/>
      <c r="AE21" s="276"/>
    </row>
    <row r="22" spans="1:31" ht="16.5" customHeight="1" x14ac:dyDescent="0.15">
      <c r="A22" s="53"/>
      <c r="B22" s="53"/>
      <c r="C22" s="74"/>
      <c r="E22" s="7" t="s">
        <v>123</v>
      </c>
      <c r="F22" s="7"/>
      <c r="G22" s="7"/>
      <c r="H22" s="7"/>
      <c r="I22" s="60" t="s">
        <v>50</v>
      </c>
      <c r="J22" s="7" t="s">
        <v>124</v>
      </c>
      <c r="K22" s="7"/>
      <c r="L22" s="7"/>
      <c r="M22" s="7" t="s">
        <v>37</v>
      </c>
      <c r="N22" s="314"/>
      <c r="O22" s="314"/>
      <c r="P22" s="314"/>
      <c r="Q22" s="272" t="s">
        <v>125</v>
      </c>
      <c r="R22" s="272"/>
      <c r="S22" s="272"/>
      <c r="T22" s="272"/>
      <c r="U22" s="60" t="s">
        <v>50</v>
      </c>
      <c r="V22" s="276" t="s">
        <v>126</v>
      </c>
      <c r="W22" s="276"/>
      <c r="X22" s="276"/>
      <c r="Y22" s="7" t="s">
        <v>37</v>
      </c>
      <c r="Z22" s="314"/>
      <c r="AA22" s="314"/>
      <c r="AB22" s="276" t="s">
        <v>127</v>
      </c>
      <c r="AC22" s="276"/>
      <c r="AD22" s="276"/>
      <c r="AE22" s="276"/>
    </row>
    <row r="23" spans="1:31" ht="16.5" customHeight="1" x14ac:dyDescent="0.15">
      <c r="A23" s="53"/>
      <c r="B23" s="53"/>
      <c r="C23" s="74"/>
      <c r="D23" s="53" t="s">
        <v>134</v>
      </c>
      <c r="E23" s="53"/>
      <c r="F23" s="53"/>
      <c r="G23" s="53"/>
      <c r="H23" s="53"/>
      <c r="I23" s="53"/>
      <c r="J23" s="7"/>
      <c r="K23" s="7"/>
      <c r="L23" s="7"/>
      <c r="M23" s="7"/>
      <c r="N23" s="7"/>
      <c r="O23" s="7"/>
      <c r="P23" s="7"/>
      <c r="Q23" s="7"/>
      <c r="R23" s="7"/>
      <c r="S23" s="7"/>
      <c r="T23" s="7"/>
      <c r="U23" s="7"/>
      <c r="V23" s="7"/>
      <c r="W23" s="7"/>
      <c r="X23" s="7"/>
      <c r="Y23" s="7"/>
      <c r="Z23" s="7"/>
      <c r="AA23" s="7"/>
      <c r="AB23" s="7"/>
      <c r="AC23" s="7"/>
      <c r="AD23" s="7"/>
      <c r="AE23" s="7"/>
    </row>
    <row r="24" spans="1:31" ht="16.5" customHeight="1" x14ac:dyDescent="0.15">
      <c r="A24" s="53"/>
      <c r="B24" s="53"/>
      <c r="C24" s="74"/>
      <c r="E24" s="276" t="s">
        <v>131</v>
      </c>
      <c r="F24" s="276"/>
      <c r="G24" s="276"/>
      <c r="H24" s="276"/>
      <c r="I24" s="276"/>
      <c r="J24" s="276"/>
      <c r="K24" s="276"/>
      <c r="L24" s="60" t="s">
        <v>50</v>
      </c>
      <c r="M24" s="7" t="s">
        <v>132</v>
      </c>
      <c r="N24" s="7"/>
      <c r="O24" s="60" t="s">
        <v>50</v>
      </c>
      <c r="P24" s="7" t="s">
        <v>133</v>
      </c>
      <c r="Q24" s="7"/>
      <c r="R24" s="74"/>
      <c r="S24" s="74"/>
      <c r="T24" s="7"/>
      <c r="U24" s="7"/>
      <c r="V24" s="7"/>
      <c r="W24" s="7"/>
      <c r="X24" s="7"/>
      <c r="Y24" s="7"/>
      <c r="Z24" s="7"/>
      <c r="AA24" s="7"/>
      <c r="AB24" s="7"/>
      <c r="AC24" s="7"/>
      <c r="AD24" s="7"/>
      <c r="AE24" s="74"/>
    </row>
    <row r="25" spans="1:31" ht="16.5" customHeight="1" x14ac:dyDescent="0.15">
      <c r="A25" s="53"/>
      <c r="B25" s="53"/>
      <c r="C25" s="74"/>
      <c r="E25" s="276" t="s">
        <v>116</v>
      </c>
      <c r="F25" s="276"/>
      <c r="G25" s="276"/>
      <c r="H25" s="276"/>
      <c r="I25" s="276"/>
      <c r="J25" s="276"/>
      <c r="K25" s="60" t="s">
        <v>50</v>
      </c>
      <c r="L25" s="276" t="s">
        <v>117</v>
      </c>
      <c r="M25" s="276"/>
      <c r="N25" s="276"/>
      <c r="O25" s="276"/>
      <c r="P25" s="276"/>
      <c r="Q25" s="276"/>
      <c r="R25" s="60" t="s">
        <v>50</v>
      </c>
      <c r="S25" s="276" t="s">
        <v>118</v>
      </c>
      <c r="T25" s="276"/>
      <c r="U25" s="276"/>
      <c r="V25" s="276"/>
      <c r="W25" s="276"/>
      <c r="X25" s="276"/>
      <c r="Y25" s="60" t="s">
        <v>50</v>
      </c>
      <c r="Z25" s="276" t="s">
        <v>119</v>
      </c>
      <c r="AA25" s="276"/>
      <c r="AB25" s="276"/>
      <c r="AC25" s="276"/>
      <c r="AD25" s="276"/>
      <c r="AE25" s="276"/>
    </row>
    <row r="26" spans="1:31" ht="16.5" customHeight="1" x14ac:dyDescent="0.15">
      <c r="A26" s="53"/>
      <c r="B26" s="53"/>
      <c r="C26" s="53"/>
      <c r="D26" s="53"/>
      <c r="E26" s="53"/>
      <c r="F26" s="53"/>
      <c r="G26" s="53"/>
      <c r="H26" s="53"/>
      <c r="I26" s="7"/>
      <c r="J26" s="7"/>
      <c r="K26" s="60" t="s">
        <v>50</v>
      </c>
      <c r="L26" s="276" t="s">
        <v>120</v>
      </c>
      <c r="M26" s="276"/>
      <c r="N26" s="276"/>
      <c r="O26" s="276"/>
      <c r="P26" s="276"/>
      <c r="Q26" s="276"/>
      <c r="R26" s="60" t="s">
        <v>50</v>
      </c>
      <c r="S26" s="276" t="s">
        <v>121</v>
      </c>
      <c r="T26" s="276"/>
      <c r="U26" s="276"/>
      <c r="V26" s="276"/>
      <c r="W26" s="276"/>
      <c r="X26" s="276"/>
      <c r="Y26" s="60" t="s">
        <v>50</v>
      </c>
      <c r="Z26" s="276" t="s">
        <v>122</v>
      </c>
      <c r="AA26" s="276"/>
      <c r="AB26" s="276"/>
      <c r="AC26" s="276"/>
      <c r="AD26" s="276"/>
      <c r="AE26" s="276"/>
    </row>
    <row r="27" spans="1:31" ht="16.5" customHeight="1" x14ac:dyDescent="0.15">
      <c r="A27" s="53"/>
      <c r="B27" s="53"/>
      <c r="C27" s="74"/>
      <c r="E27" s="7" t="s">
        <v>123</v>
      </c>
      <c r="F27" s="7"/>
      <c r="G27" s="7"/>
      <c r="H27" s="7"/>
      <c r="I27" s="60" t="s">
        <v>50</v>
      </c>
      <c r="J27" s="7" t="s">
        <v>124</v>
      </c>
      <c r="K27" s="7"/>
      <c r="L27" s="7"/>
      <c r="M27" s="7" t="s">
        <v>37</v>
      </c>
      <c r="N27" s="314"/>
      <c r="O27" s="314"/>
      <c r="P27" s="314"/>
      <c r="Q27" s="272" t="s">
        <v>125</v>
      </c>
      <c r="R27" s="272"/>
      <c r="S27" s="272"/>
      <c r="T27" s="272"/>
      <c r="U27" s="60" t="s">
        <v>50</v>
      </c>
      <c r="V27" s="276" t="s">
        <v>126</v>
      </c>
      <c r="W27" s="276"/>
      <c r="X27" s="276"/>
      <c r="Y27" s="7" t="s">
        <v>37</v>
      </c>
      <c r="Z27" s="314"/>
      <c r="AA27" s="314"/>
      <c r="AB27" s="276" t="s">
        <v>127</v>
      </c>
      <c r="AC27" s="276"/>
      <c r="AD27" s="276"/>
      <c r="AE27" s="276"/>
    </row>
    <row r="28" spans="1:31" ht="16.5" customHeight="1" x14ac:dyDescent="0.15">
      <c r="A28" s="8"/>
      <c r="B28" s="105"/>
      <c r="C28" s="74"/>
      <c r="D28" s="74"/>
      <c r="E28" s="106"/>
      <c r="F28" s="106"/>
      <c r="G28" s="106"/>
      <c r="H28" s="106"/>
      <c r="I28" s="106"/>
      <c r="J28" s="106"/>
      <c r="K28" s="7"/>
      <c r="L28" s="7"/>
      <c r="M28" s="7"/>
      <c r="N28" s="7"/>
      <c r="O28" s="7"/>
      <c r="P28" s="7"/>
      <c r="Q28" s="7"/>
      <c r="R28" s="7"/>
      <c r="S28" s="7"/>
      <c r="T28" s="7"/>
      <c r="U28" s="105"/>
      <c r="V28" s="7"/>
      <c r="W28" s="7"/>
      <c r="X28" s="7"/>
      <c r="Y28" s="7"/>
      <c r="Z28" s="7"/>
      <c r="AA28" s="7"/>
      <c r="AB28" s="7"/>
      <c r="AC28" s="7"/>
      <c r="AD28" s="7"/>
      <c r="AE28" s="7"/>
    </row>
    <row r="29" spans="1:31" ht="16.5" customHeight="1" x14ac:dyDescent="0.15">
      <c r="A29" s="53"/>
      <c r="B29" s="53"/>
      <c r="C29" s="53" t="s">
        <v>135</v>
      </c>
      <c r="D29" s="53"/>
      <c r="E29" s="53"/>
      <c r="F29" s="53"/>
      <c r="G29" s="53"/>
      <c r="H29" s="53"/>
      <c r="I29" s="53"/>
      <c r="J29" s="7"/>
      <c r="K29" s="7"/>
      <c r="L29" s="7"/>
      <c r="M29" s="7"/>
      <c r="N29" s="7"/>
      <c r="O29" s="7"/>
      <c r="P29" s="7"/>
      <c r="Q29" s="7"/>
      <c r="R29" s="7"/>
      <c r="S29" s="7"/>
      <c r="T29" s="7"/>
      <c r="U29" s="7"/>
      <c r="V29" s="7"/>
      <c r="W29" s="7"/>
      <c r="X29" s="7"/>
      <c r="Y29" s="7"/>
      <c r="Z29" s="7"/>
      <c r="AA29" s="7"/>
      <c r="AB29" s="7"/>
      <c r="AC29" s="7"/>
      <c r="AD29" s="7"/>
      <c r="AE29" s="7"/>
    </row>
    <row r="30" spans="1:31" ht="16.5" customHeight="1" x14ac:dyDescent="0.15">
      <c r="A30" s="53"/>
      <c r="B30" s="53"/>
      <c r="C30" s="53"/>
      <c r="D30" s="276" t="s">
        <v>130</v>
      </c>
      <c r="E30" s="276"/>
      <c r="F30" s="276"/>
      <c r="G30" s="276"/>
      <c r="H30" s="276"/>
      <c r="I30" s="276"/>
      <c r="J30" s="276"/>
      <c r="K30" s="276"/>
      <c r="L30" s="7"/>
      <c r="M30" s="7"/>
      <c r="N30" s="7"/>
      <c r="O30" s="7"/>
      <c r="P30" s="7"/>
      <c r="Q30" s="7"/>
      <c r="R30" s="7"/>
      <c r="S30" s="7"/>
      <c r="T30" s="7"/>
      <c r="U30" s="7"/>
      <c r="V30" s="7"/>
      <c r="W30" s="7"/>
      <c r="X30" s="7"/>
      <c r="Y30" s="7"/>
      <c r="Z30" s="7"/>
      <c r="AA30" s="7"/>
      <c r="AB30" s="7"/>
      <c r="AC30" s="7"/>
      <c r="AD30" s="7"/>
      <c r="AE30" s="7"/>
    </row>
    <row r="31" spans="1:31" ht="16.5" customHeight="1" x14ac:dyDescent="0.15">
      <c r="A31" s="53"/>
      <c r="B31" s="53"/>
      <c r="C31" s="74"/>
      <c r="E31" s="276" t="s">
        <v>131</v>
      </c>
      <c r="F31" s="276"/>
      <c r="G31" s="276"/>
      <c r="H31" s="276"/>
      <c r="I31" s="276"/>
      <c r="J31" s="276"/>
      <c r="K31" s="276"/>
      <c r="L31" s="60" t="s">
        <v>50</v>
      </c>
      <c r="M31" s="7" t="s">
        <v>132</v>
      </c>
      <c r="N31" s="7"/>
      <c r="O31" s="60" t="s">
        <v>50</v>
      </c>
      <c r="P31" s="7" t="s">
        <v>133</v>
      </c>
      <c r="Q31" s="7"/>
      <c r="R31" s="74"/>
      <c r="S31" s="74"/>
      <c r="T31" s="7"/>
      <c r="U31" s="7"/>
      <c r="V31" s="7"/>
      <c r="W31" s="7"/>
      <c r="X31" s="7"/>
      <c r="Y31" s="7"/>
      <c r="Z31" s="7"/>
      <c r="AA31" s="7"/>
      <c r="AB31" s="7"/>
      <c r="AC31" s="7"/>
      <c r="AD31" s="7"/>
      <c r="AE31" s="74"/>
    </row>
    <row r="32" spans="1:31" ht="16.5" customHeight="1" x14ac:dyDescent="0.15">
      <c r="A32" s="53"/>
      <c r="B32" s="53"/>
      <c r="C32" s="74"/>
      <c r="E32" s="7" t="s">
        <v>123</v>
      </c>
      <c r="F32" s="7"/>
      <c r="G32" s="7"/>
      <c r="H32" s="7"/>
      <c r="I32" s="60" t="s">
        <v>50</v>
      </c>
      <c r="J32" s="7" t="s">
        <v>124</v>
      </c>
      <c r="K32" s="7"/>
      <c r="L32" s="7"/>
      <c r="M32" s="7" t="s">
        <v>37</v>
      </c>
      <c r="N32" s="314"/>
      <c r="O32" s="314"/>
      <c r="P32" s="314"/>
      <c r="Q32" s="272" t="s">
        <v>125</v>
      </c>
      <c r="R32" s="272"/>
      <c r="S32" s="272"/>
      <c r="T32" s="272"/>
      <c r="U32" s="60" t="s">
        <v>50</v>
      </c>
      <c r="V32" s="276" t="s">
        <v>126</v>
      </c>
      <c r="W32" s="276"/>
      <c r="X32" s="276"/>
      <c r="Y32" s="7" t="s">
        <v>37</v>
      </c>
      <c r="Z32" s="314"/>
      <c r="AA32" s="314"/>
      <c r="AB32" s="276" t="s">
        <v>127</v>
      </c>
      <c r="AC32" s="276"/>
      <c r="AD32" s="276"/>
      <c r="AE32" s="276"/>
    </row>
    <row r="33" spans="1:31" ht="16.5" customHeight="1" x14ac:dyDescent="0.15">
      <c r="A33" s="53"/>
      <c r="B33" s="53"/>
      <c r="C33" s="74"/>
      <c r="D33" s="53" t="s">
        <v>134</v>
      </c>
      <c r="E33" s="53"/>
      <c r="F33" s="53"/>
      <c r="G33" s="53"/>
      <c r="H33" s="53"/>
      <c r="I33" s="53"/>
      <c r="J33" s="7"/>
      <c r="K33" s="7"/>
      <c r="L33" s="7"/>
      <c r="M33" s="7"/>
      <c r="N33" s="7"/>
      <c r="O33" s="7"/>
      <c r="P33" s="7"/>
      <c r="Q33" s="7"/>
      <c r="R33" s="7"/>
      <c r="S33" s="7"/>
      <c r="T33" s="7"/>
      <c r="U33" s="7"/>
      <c r="V33" s="7"/>
      <c r="W33" s="7"/>
      <c r="X33" s="7"/>
      <c r="Y33" s="7"/>
      <c r="Z33" s="7"/>
      <c r="AA33" s="7"/>
      <c r="AB33" s="7"/>
      <c r="AC33" s="7"/>
      <c r="AD33" s="7"/>
      <c r="AE33" s="7"/>
    </row>
    <row r="34" spans="1:31" ht="16.5" customHeight="1" x14ac:dyDescent="0.15">
      <c r="A34" s="53"/>
      <c r="B34" s="53"/>
      <c r="C34" s="53"/>
      <c r="D34" s="7"/>
      <c r="E34" s="276" t="s">
        <v>131</v>
      </c>
      <c r="F34" s="276"/>
      <c r="G34" s="276"/>
      <c r="H34" s="276"/>
      <c r="I34" s="276"/>
      <c r="J34" s="276"/>
      <c r="K34" s="276"/>
      <c r="L34" s="60" t="s">
        <v>50</v>
      </c>
      <c r="M34" s="7" t="s">
        <v>132</v>
      </c>
      <c r="N34" s="7"/>
      <c r="O34" s="60" t="s">
        <v>50</v>
      </c>
      <c r="P34" s="7" t="s">
        <v>133</v>
      </c>
      <c r="Q34" s="7"/>
      <c r="R34" s="74"/>
      <c r="S34" s="74"/>
      <c r="T34" s="7"/>
      <c r="U34" s="7"/>
      <c r="V34" s="7"/>
      <c r="W34" s="7"/>
      <c r="X34" s="7"/>
      <c r="Y34" s="7"/>
      <c r="Z34" s="7"/>
      <c r="AA34" s="7"/>
      <c r="AB34" s="7"/>
      <c r="AC34" s="7"/>
      <c r="AD34" s="7"/>
      <c r="AE34" s="74"/>
    </row>
    <row r="35" spans="1:31" ht="16.5" customHeight="1" x14ac:dyDescent="0.15">
      <c r="A35" s="53"/>
      <c r="B35" s="53"/>
      <c r="C35" s="74"/>
      <c r="E35" s="7" t="s">
        <v>123</v>
      </c>
      <c r="F35" s="7"/>
      <c r="G35" s="7"/>
      <c r="H35" s="7"/>
      <c r="I35" s="60" t="s">
        <v>50</v>
      </c>
      <c r="J35" s="7" t="s">
        <v>124</v>
      </c>
      <c r="K35" s="7"/>
      <c r="L35" s="7"/>
      <c r="M35" s="7" t="s">
        <v>37</v>
      </c>
      <c r="N35" s="243"/>
      <c r="O35" s="243"/>
      <c r="P35" s="243"/>
      <c r="Q35" s="272" t="s">
        <v>125</v>
      </c>
      <c r="R35" s="272"/>
      <c r="S35" s="272"/>
      <c r="T35" s="272"/>
      <c r="U35" s="60" t="s">
        <v>50</v>
      </c>
      <c r="V35" s="276" t="s">
        <v>126</v>
      </c>
      <c r="W35" s="276"/>
      <c r="X35" s="276"/>
      <c r="Y35" s="7" t="s">
        <v>37</v>
      </c>
      <c r="Z35" s="314"/>
      <c r="AA35" s="314"/>
      <c r="AB35" s="276" t="s">
        <v>127</v>
      </c>
      <c r="AC35" s="276"/>
      <c r="AD35" s="276"/>
      <c r="AE35" s="276"/>
    </row>
    <row r="36" spans="1:31" ht="16.5" customHeight="1" x14ac:dyDescent="0.15">
      <c r="A36" s="8"/>
      <c r="B36" s="105"/>
      <c r="C36" s="74"/>
      <c r="D36" s="74"/>
      <c r="E36" s="106"/>
      <c r="F36" s="106"/>
      <c r="G36" s="106"/>
      <c r="H36" s="106"/>
      <c r="I36" s="106"/>
      <c r="J36" s="106"/>
      <c r="K36" s="7"/>
      <c r="L36" s="7"/>
      <c r="M36" s="7"/>
      <c r="N36" s="7"/>
      <c r="O36" s="7"/>
      <c r="P36" s="7"/>
      <c r="Q36" s="7"/>
      <c r="R36" s="7"/>
      <c r="S36" s="7"/>
      <c r="T36" s="7"/>
      <c r="U36" s="105"/>
      <c r="V36" s="7"/>
      <c r="W36" s="7"/>
      <c r="X36" s="7"/>
      <c r="Y36" s="7"/>
      <c r="Z36" s="7"/>
      <c r="AA36" s="7"/>
      <c r="AB36" s="7"/>
      <c r="AC36" s="7"/>
      <c r="AD36" s="7"/>
      <c r="AE36" s="7"/>
    </row>
    <row r="37" spans="1:31" ht="16.5" customHeight="1" x14ac:dyDescent="0.15">
      <c r="A37" s="53"/>
      <c r="B37" s="53"/>
      <c r="C37" s="276" t="s">
        <v>136</v>
      </c>
      <c r="D37" s="276"/>
      <c r="E37" s="276"/>
      <c r="F37" s="276"/>
      <c r="G37" s="276"/>
      <c r="H37" s="276"/>
      <c r="I37" s="276"/>
      <c r="J37" s="276"/>
      <c r="K37" s="276"/>
      <c r="L37" s="276"/>
      <c r="M37" s="74"/>
      <c r="N37" s="74"/>
      <c r="O37" s="74"/>
      <c r="P37" s="7"/>
      <c r="Q37" s="7"/>
      <c r="R37" s="7"/>
      <c r="S37" s="7"/>
      <c r="T37" s="7"/>
      <c r="U37" s="7"/>
      <c r="V37" s="7"/>
      <c r="W37" s="7"/>
      <c r="X37" s="7"/>
      <c r="Y37" s="7"/>
      <c r="Z37" s="7"/>
      <c r="AA37" s="7"/>
      <c r="AB37" s="7"/>
      <c r="AC37" s="7"/>
      <c r="AD37" s="7"/>
      <c r="AE37" s="7"/>
    </row>
    <row r="38" spans="1:31" ht="16.5" customHeight="1" x14ac:dyDescent="0.15">
      <c r="A38" s="53"/>
      <c r="B38" s="53"/>
      <c r="C38" s="74"/>
      <c r="D38" s="272" t="s">
        <v>123</v>
      </c>
      <c r="E38" s="272"/>
      <c r="F38" s="272"/>
      <c r="G38" s="272"/>
      <c r="H38" s="272"/>
      <c r="I38" s="276" t="s">
        <v>124</v>
      </c>
      <c r="J38" s="276"/>
      <c r="K38" s="276"/>
      <c r="L38" s="7" t="s">
        <v>37</v>
      </c>
      <c r="M38" s="314"/>
      <c r="N38" s="314"/>
      <c r="O38" s="314"/>
      <c r="P38" s="272" t="s">
        <v>125</v>
      </c>
      <c r="Q38" s="272"/>
      <c r="R38" s="272"/>
      <c r="S38" s="272"/>
      <c r="T38" s="107"/>
      <c r="U38" s="107"/>
      <c r="V38" s="107"/>
      <c r="W38" s="107"/>
      <c r="X38" s="74"/>
      <c r="Y38" s="74"/>
      <c r="Z38" s="107"/>
      <c r="AA38" s="107"/>
      <c r="AB38" s="7"/>
      <c r="AC38" s="7"/>
      <c r="AD38" s="7"/>
      <c r="AE38" s="7"/>
    </row>
    <row r="39" spans="1:31" ht="16.5" customHeight="1" x14ac:dyDescent="0.15">
      <c r="A39" s="8"/>
      <c r="B39" s="105"/>
      <c r="C39" s="74"/>
      <c r="D39" s="276" t="s">
        <v>137</v>
      </c>
      <c r="E39" s="276"/>
      <c r="F39" s="276"/>
      <c r="G39" s="276"/>
      <c r="H39" s="276"/>
      <c r="I39" s="276"/>
      <c r="J39" s="107"/>
      <c r="K39" s="107"/>
      <c r="L39" s="107"/>
      <c r="M39" s="107"/>
      <c r="N39" s="107"/>
      <c r="O39" s="107"/>
      <c r="P39" s="107"/>
      <c r="Q39" s="107"/>
      <c r="R39" s="107"/>
      <c r="S39" s="107"/>
      <c r="T39" s="107"/>
      <c r="U39" s="107"/>
      <c r="V39" s="107"/>
      <c r="W39" s="107"/>
      <c r="X39" s="107"/>
      <c r="Y39" s="107"/>
      <c r="Z39" s="107"/>
      <c r="AA39" s="107"/>
      <c r="AB39" s="7"/>
      <c r="AC39" s="7"/>
      <c r="AD39" s="7"/>
      <c r="AE39" s="7"/>
    </row>
    <row r="40" spans="1:31" ht="16.5" customHeight="1" x14ac:dyDescent="0.15">
      <c r="A40" s="8"/>
      <c r="B40" s="105"/>
      <c r="C40" s="74"/>
      <c r="D40" s="74"/>
      <c r="E40" s="60" t="s">
        <v>50</v>
      </c>
      <c r="F40" s="327" t="s">
        <v>138</v>
      </c>
      <c r="G40" s="327"/>
      <c r="H40" s="327"/>
      <c r="I40" s="327"/>
      <c r="J40" s="327"/>
      <c r="K40" s="327"/>
      <c r="L40" s="327"/>
      <c r="M40" s="327"/>
      <c r="N40" s="276" t="s">
        <v>139</v>
      </c>
      <c r="O40" s="276"/>
      <c r="P40" s="276"/>
      <c r="Q40" s="276"/>
      <c r="R40" s="276"/>
      <c r="S40" s="276"/>
      <c r="T40" s="314"/>
      <c r="U40" s="314"/>
      <c r="V40" s="314"/>
      <c r="W40" s="314"/>
      <c r="X40" s="314"/>
      <c r="Y40" s="314"/>
      <c r="Z40" s="314"/>
      <c r="AA40" s="314"/>
      <c r="AB40" s="314"/>
      <c r="AC40" s="314"/>
      <c r="AD40" s="7" t="s">
        <v>38</v>
      </c>
      <c r="AE40" s="7"/>
    </row>
    <row r="41" spans="1:31" ht="16.5" customHeight="1" x14ac:dyDescent="0.15">
      <c r="A41" s="8"/>
      <c r="B41" s="105"/>
      <c r="C41" s="74"/>
      <c r="D41" s="74"/>
      <c r="E41" s="60" t="s">
        <v>50</v>
      </c>
      <c r="F41" s="327" t="s">
        <v>140</v>
      </c>
      <c r="G41" s="327"/>
      <c r="H41" s="327"/>
      <c r="I41" s="327"/>
      <c r="J41" s="327"/>
      <c r="K41" s="327"/>
      <c r="L41" s="327"/>
      <c r="M41" s="327"/>
      <c r="N41" s="276" t="s">
        <v>139</v>
      </c>
      <c r="O41" s="276"/>
      <c r="P41" s="276"/>
      <c r="Q41" s="276"/>
      <c r="R41" s="276"/>
      <c r="S41" s="276"/>
      <c r="T41" s="314"/>
      <c r="U41" s="314"/>
      <c r="V41" s="314"/>
      <c r="W41" s="314"/>
      <c r="X41" s="314"/>
      <c r="Y41" s="314"/>
      <c r="Z41" s="314"/>
      <c r="AA41" s="314"/>
      <c r="AB41" s="314"/>
      <c r="AC41" s="314"/>
      <c r="AD41" s="7" t="s">
        <v>38</v>
      </c>
      <c r="AE41" s="7"/>
    </row>
    <row r="42" spans="1:31" ht="16.5" customHeight="1" x14ac:dyDescent="0.15">
      <c r="A42" s="8"/>
      <c r="B42" s="105"/>
      <c r="C42" s="74"/>
      <c r="D42" s="74"/>
      <c r="E42" s="60" t="s">
        <v>50</v>
      </c>
      <c r="F42" s="327" t="s">
        <v>141</v>
      </c>
      <c r="G42" s="327"/>
      <c r="H42" s="327"/>
      <c r="I42" s="327"/>
      <c r="J42" s="327"/>
      <c r="K42" s="7"/>
      <c r="L42" s="7"/>
      <c r="M42" s="7"/>
      <c r="N42" s="7"/>
      <c r="O42" s="7"/>
      <c r="P42" s="7"/>
      <c r="Q42" s="7"/>
      <c r="R42" s="7"/>
      <c r="S42" s="7"/>
      <c r="T42" s="7"/>
      <c r="U42" s="7"/>
      <c r="V42" s="7"/>
      <c r="W42" s="7"/>
      <c r="X42" s="7"/>
      <c r="Y42" s="7"/>
      <c r="Z42" s="7"/>
      <c r="AA42" s="7"/>
      <c r="AB42" s="7"/>
      <c r="AC42" s="7"/>
      <c r="AD42" s="7"/>
      <c r="AE42" s="7"/>
    </row>
    <row r="43" spans="1:31" ht="16.5" customHeight="1" x14ac:dyDescent="0.15">
      <c r="A43" s="8"/>
      <c r="B43" s="105"/>
      <c r="C43" s="74"/>
      <c r="D43" s="74"/>
      <c r="E43" s="60" t="s">
        <v>50</v>
      </c>
      <c r="F43" s="327" t="s">
        <v>142</v>
      </c>
      <c r="G43" s="327"/>
      <c r="H43" s="327"/>
      <c r="I43" s="327"/>
      <c r="J43" s="327"/>
      <c r="K43" s="7"/>
      <c r="L43" s="7"/>
      <c r="M43" s="7"/>
      <c r="N43" s="7"/>
      <c r="O43" s="7"/>
      <c r="P43" s="7"/>
      <c r="Q43" s="7"/>
      <c r="R43" s="7"/>
      <c r="S43" s="7"/>
      <c r="T43" s="7"/>
      <c r="U43" s="105"/>
      <c r="V43" s="7"/>
      <c r="W43" s="7"/>
      <c r="X43" s="7"/>
      <c r="Y43" s="7"/>
      <c r="Z43" s="7"/>
      <c r="AA43" s="7"/>
      <c r="AB43" s="7"/>
      <c r="AC43" s="7"/>
      <c r="AD43" s="7"/>
      <c r="AE43" s="7"/>
    </row>
    <row r="44" spans="1:31" ht="16.5" customHeight="1" x14ac:dyDescent="0.15">
      <c r="A44" s="8"/>
      <c r="B44" s="105"/>
      <c r="C44" s="74"/>
      <c r="D44" s="74"/>
      <c r="E44" s="106"/>
      <c r="F44" s="106"/>
      <c r="G44" s="106"/>
      <c r="H44" s="106"/>
      <c r="I44" s="106"/>
      <c r="J44" s="106"/>
      <c r="K44" s="7"/>
      <c r="L44" s="7"/>
      <c r="M44" s="7"/>
      <c r="N44" s="7"/>
      <c r="O44" s="7"/>
      <c r="P44" s="7"/>
      <c r="Q44" s="7"/>
      <c r="R44" s="7"/>
      <c r="S44" s="7"/>
      <c r="T44" s="7"/>
      <c r="U44" s="105"/>
      <c r="V44" s="7"/>
      <c r="W44" s="7"/>
      <c r="X44" s="7"/>
      <c r="Y44" s="7"/>
      <c r="Z44" s="7"/>
      <c r="AA44" s="7"/>
      <c r="AB44" s="7"/>
      <c r="AC44" s="7"/>
      <c r="AD44" s="7"/>
      <c r="AE44" s="7"/>
    </row>
    <row r="45" spans="1:31" ht="16.5" customHeight="1" x14ac:dyDescent="0.15">
      <c r="A45" s="53"/>
      <c r="B45" s="53"/>
      <c r="C45" s="53" t="s">
        <v>143</v>
      </c>
      <c r="D45" s="53"/>
      <c r="E45" s="53"/>
      <c r="F45" s="53"/>
      <c r="G45" s="53"/>
      <c r="H45" s="53"/>
      <c r="I45" s="53"/>
      <c r="J45" s="7"/>
      <c r="K45" s="7"/>
      <c r="L45" s="7"/>
      <c r="M45" s="7"/>
      <c r="N45" s="7"/>
      <c r="O45" s="7"/>
      <c r="P45" s="7"/>
      <c r="Q45" s="7"/>
      <c r="R45" s="7"/>
      <c r="S45" s="7"/>
      <c r="T45" s="7"/>
      <c r="U45" s="7"/>
      <c r="V45" s="7"/>
      <c r="W45" s="7"/>
      <c r="X45" s="7"/>
      <c r="Y45" s="7"/>
      <c r="Z45" s="7"/>
      <c r="AA45" s="7"/>
      <c r="AB45" s="7"/>
      <c r="AC45" s="7"/>
      <c r="AD45" s="7"/>
      <c r="AE45" s="7"/>
    </row>
    <row r="46" spans="1:31" ht="16.5" customHeight="1" x14ac:dyDescent="0.15">
      <c r="A46" s="53"/>
      <c r="B46" s="53"/>
      <c r="C46" s="74"/>
      <c r="D46" s="276" t="s">
        <v>131</v>
      </c>
      <c r="E46" s="276"/>
      <c r="F46" s="276"/>
      <c r="G46" s="276"/>
      <c r="H46" s="276"/>
      <c r="I46" s="276"/>
      <c r="J46" s="276"/>
      <c r="K46" s="60" t="s">
        <v>50</v>
      </c>
      <c r="L46" s="7" t="s">
        <v>132</v>
      </c>
      <c r="M46" s="7"/>
      <c r="N46" s="60" t="s">
        <v>50</v>
      </c>
      <c r="O46" s="7" t="s">
        <v>133</v>
      </c>
      <c r="P46" s="7"/>
      <c r="Q46" s="7"/>
      <c r="R46" s="74"/>
      <c r="S46" s="74"/>
      <c r="T46" s="7"/>
      <c r="U46" s="7"/>
      <c r="V46" s="7"/>
      <c r="W46" s="7"/>
      <c r="X46" s="7"/>
      <c r="Y46" s="7"/>
      <c r="Z46" s="7"/>
      <c r="AA46" s="7"/>
      <c r="AB46" s="7"/>
      <c r="AC46" s="7"/>
      <c r="AD46" s="7"/>
      <c r="AE46" s="74"/>
    </row>
    <row r="47" spans="1:31" ht="16.5" customHeight="1" x14ac:dyDescent="0.15">
      <c r="A47" s="53"/>
      <c r="B47" s="53"/>
      <c r="C47" s="74"/>
      <c r="D47" s="276" t="s">
        <v>123</v>
      </c>
      <c r="E47" s="276"/>
      <c r="F47" s="276"/>
      <c r="G47" s="276"/>
      <c r="H47" s="276" t="s">
        <v>144</v>
      </c>
      <c r="I47" s="276"/>
      <c r="J47" s="276"/>
      <c r="K47" s="276"/>
      <c r="L47" s="276"/>
      <c r="M47" s="109" t="s">
        <v>37</v>
      </c>
      <c r="N47" s="314"/>
      <c r="O47" s="314"/>
      <c r="P47" s="7" t="s">
        <v>145</v>
      </c>
      <c r="Q47" s="7"/>
      <c r="R47" s="7"/>
      <c r="S47" s="7"/>
      <c r="T47" s="7"/>
      <c r="U47" s="7"/>
      <c r="V47" s="7"/>
      <c r="W47" s="7"/>
      <c r="X47" s="9" t="s">
        <v>89</v>
      </c>
      <c r="Y47" s="326"/>
      <c r="Z47" s="326"/>
      <c r="AA47" s="326"/>
      <c r="AB47" s="276" t="s">
        <v>146</v>
      </c>
      <c r="AC47" s="276"/>
      <c r="AD47" s="276"/>
      <c r="AE47" s="276"/>
    </row>
    <row r="48" spans="1:31" ht="16.5" customHeight="1" x14ac:dyDescent="0.15">
      <c r="A48" s="53"/>
      <c r="B48" s="53"/>
      <c r="C48" s="74"/>
      <c r="D48" s="53"/>
      <c r="E48" s="53"/>
      <c r="F48" s="53"/>
      <c r="G48" s="53"/>
      <c r="H48" s="61"/>
      <c r="I48" s="61"/>
      <c r="J48" s="61"/>
      <c r="K48" s="61"/>
      <c r="L48" s="61"/>
      <c r="M48" s="74"/>
      <c r="N48" s="9"/>
      <c r="O48" s="9"/>
      <c r="P48" s="7"/>
      <c r="Q48" s="7"/>
      <c r="R48" s="7"/>
      <c r="S48" s="7"/>
      <c r="T48" s="7"/>
      <c r="U48" s="7"/>
      <c r="V48" s="7"/>
      <c r="W48" s="7"/>
      <c r="X48" s="9"/>
      <c r="Y48" s="62"/>
      <c r="Z48" s="62"/>
      <c r="AA48" s="62"/>
      <c r="AB48" s="53"/>
      <c r="AC48" s="53"/>
      <c r="AD48" s="53"/>
      <c r="AE48" s="53"/>
    </row>
    <row r="49" spans="1:31" ht="16.5" customHeight="1" x14ac:dyDescent="0.15">
      <c r="A49" s="53"/>
      <c r="B49" s="53"/>
      <c r="C49" s="74"/>
      <c r="D49" s="53"/>
      <c r="E49" s="53"/>
      <c r="F49" s="53"/>
      <c r="G49" s="53"/>
      <c r="H49" s="61"/>
      <c r="I49" s="61"/>
      <c r="J49" s="61"/>
      <c r="K49" s="61"/>
      <c r="L49" s="61"/>
      <c r="M49" s="74"/>
      <c r="N49" s="9"/>
      <c r="O49" s="9"/>
      <c r="P49" s="7"/>
      <c r="Q49" s="7"/>
      <c r="R49" s="7"/>
      <c r="S49" s="7"/>
      <c r="T49" s="7"/>
      <c r="U49" s="7"/>
      <c r="V49" s="7"/>
      <c r="W49" s="7"/>
      <c r="X49" s="9"/>
      <c r="Y49" s="62"/>
      <c r="Z49" s="62"/>
      <c r="AA49" s="62"/>
      <c r="AB49" s="53"/>
      <c r="AC49" s="53"/>
      <c r="AD49" s="53"/>
      <c r="AE49" s="53"/>
    </row>
    <row r="50" spans="1:31" ht="16.5" customHeight="1" x14ac:dyDescent="0.15">
      <c r="A50" s="53"/>
      <c r="B50" s="53"/>
      <c r="C50" s="74"/>
      <c r="D50" s="53"/>
      <c r="E50" s="53"/>
      <c r="F50" s="53"/>
      <c r="G50" s="53"/>
      <c r="H50" s="61"/>
      <c r="I50" s="61"/>
      <c r="J50" s="61"/>
      <c r="K50" s="61"/>
      <c r="L50" s="61"/>
      <c r="M50" s="74"/>
      <c r="N50" s="9"/>
      <c r="O50" s="9"/>
      <c r="P50" s="7"/>
      <c r="Q50" s="7"/>
      <c r="R50" s="7"/>
      <c r="S50" s="7"/>
      <c r="T50" s="7"/>
      <c r="U50" s="7"/>
      <c r="V50" s="7"/>
      <c r="W50" s="7"/>
      <c r="X50" s="9"/>
      <c r="Y50" s="62"/>
      <c r="Z50" s="62"/>
      <c r="AA50" s="62"/>
      <c r="AB50" s="53"/>
      <c r="AC50" s="53"/>
      <c r="AD50" s="53"/>
      <c r="AE50" s="53"/>
    </row>
    <row r="51" spans="1:31" x14ac:dyDescent="0.15">
      <c r="A51" s="53"/>
      <c r="B51" s="276" t="s">
        <v>147</v>
      </c>
      <c r="C51" s="276"/>
      <c r="D51" s="276"/>
      <c r="E51" s="276"/>
      <c r="F51" s="276"/>
      <c r="G51" s="276"/>
      <c r="H51" s="276"/>
      <c r="I51" s="276"/>
      <c r="J51" s="276"/>
      <c r="K51" s="276"/>
      <c r="L51" s="276"/>
      <c r="M51" s="276"/>
      <c r="N51" s="276"/>
      <c r="O51" s="276"/>
      <c r="P51" s="276"/>
      <c r="Q51" s="276"/>
      <c r="R51" s="276"/>
      <c r="S51" s="276"/>
      <c r="T51" s="276"/>
      <c r="U51" s="276"/>
      <c r="V51" s="276"/>
      <c r="W51" s="276"/>
      <c r="X51" s="276"/>
      <c r="Y51" s="7"/>
      <c r="Z51" s="7"/>
      <c r="AA51" s="7"/>
      <c r="AB51" s="7"/>
      <c r="AC51" s="7"/>
      <c r="AD51" s="7"/>
      <c r="AE51" s="7"/>
    </row>
    <row r="52" spans="1:31" x14ac:dyDescent="0.15">
      <c r="A52" s="53"/>
      <c r="B52" s="53"/>
      <c r="C52" s="53"/>
      <c r="D52" s="53"/>
      <c r="E52" s="53"/>
      <c r="F52" s="53"/>
      <c r="G52" s="53"/>
      <c r="H52" s="53"/>
      <c r="I52" s="53"/>
      <c r="J52" s="53"/>
      <c r="K52" s="53"/>
      <c r="L52" s="53"/>
      <c r="M52" s="53"/>
      <c r="N52" s="53"/>
      <c r="O52" s="53"/>
      <c r="P52" s="53"/>
      <c r="Q52" s="53"/>
      <c r="R52" s="53"/>
      <c r="S52" s="53"/>
      <c r="T52" s="53"/>
      <c r="U52" s="53"/>
      <c r="V52" s="53"/>
      <c r="W52" s="53"/>
      <c r="X52" s="53"/>
      <c r="Y52" s="7"/>
      <c r="Z52" s="7"/>
      <c r="AA52" s="7"/>
      <c r="AB52" s="7"/>
      <c r="AC52" s="7"/>
      <c r="AD52" s="7"/>
      <c r="AE52" s="7"/>
    </row>
    <row r="53" spans="1:31" x14ac:dyDescent="0.15">
      <c r="A53" s="53"/>
      <c r="B53" s="53"/>
      <c r="C53" s="74"/>
      <c r="D53" s="276" t="s">
        <v>148</v>
      </c>
      <c r="E53" s="276"/>
      <c r="F53" s="276"/>
      <c r="G53" s="276" t="s">
        <v>149</v>
      </c>
      <c r="H53" s="276"/>
      <c r="I53" s="276"/>
      <c r="J53" s="7" t="s">
        <v>37</v>
      </c>
      <c r="K53" s="314"/>
      <c r="L53" s="314"/>
      <c r="M53" s="314"/>
      <c r="N53" s="314"/>
      <c r="O53" s="314"/>
      <c r="P53" s="314"/>
      <c r="Q53" s="314"/>
      <c r="R53" s="314"/>
      <c r="S53" s="314"/>
      <c r="T53" s="314"/>
      <c r="U53" s="314"/>
      <c r="V53" s="314"/>
      <c r="W53" s="314"/>
      <c r="X53" s="314"/>
      <c r="Y53" s="314"/>
      <c r="Z53" s="314"/>
      <c r="AA53" s="314"/>
      <c r="AB53" s="314"/>
      <c r="AC53" s="7" t="s">
        <v>38</v>
      </c>
      <c r="AD53" s="7"/>
      <c r="AE53" s="74"/>
    </row>
    <row r="54" spans="1:31" x14ac:dyDescent="0.15">
      <c r="A54" s="53"/>
      <c r="B54" s="53"/>
      <c r="C54" s="74"/>
      <c r="D54" s="53"/>
      <c r="E54" s="53"/>
      <c r="F54" s="53"/>
      <c r="G54" s="241" t="s">
        <v>150</v>
      </c>
      <c r="H54" s="241"/>
      <c r="I54" s="241"/>
      <c r="J54" s="7" t="s">
        <v>37</v>
      </c>
      <c r="K54" s="314"/>
      <c r="L54" s="314"/>
      <c r="M54" s="314"/>
      <c r="N54" s="314"/>
      <c r="O54" s="314"/>
      <c r="P54" s="314"/>
      <c r="Q54" s="314"/>
      <c r="R54" s="314"/>
      <c r="S54" s="314"/>
      <c r="T54" s="314"/>
      <c r="U54" s="314"/>
      <c r="V54" s="314"/>
      <c r="W54" s="314"/>
      <c r="X54" s="314"/>
      <c r="Y54" s="314"/>
      <c r="Z54" s="314"/>
      <c r="AA54" s="314"/>
      <c r="AB54" s="314"/>
      <c r="AC54" s="7" t="s">
        <v>38</v>
      </c>
      <c r="AD54" s="7"/>
      <c r="AE54" s="74"/>
    </row>
    <row r="55" spans="1:31" x14ac:dyDescent="0.15">
      <c r="A55" s="53"/>
      <c r="B55" s="53"/>
      <c r="C55" s="74"/>
      <c r="D55" s="53"/>
      <c r="E55" s="53"/>
      <c r="F55" s="53"/>
      <c r="G55" s="53"/>
      <c r="H55" s="53"/>
      <c r="I55" s="53"/>
      <c r="J55" s="7"/>
      <c r="K55" s="9"/>
      <c r="L55" s="9"/>
      <c r="M55" s="9"/>
      <c r="N55" s="9"/>
      <c r="O55" s="9"/>
      <c r="P55" s="9"/>
      <c r="Q55" s="9"/>
      <c r="R55" s="9"/>
      <c r="S55" s="9"/>
      <c r="T55" s="9"/>
      <c r="U55" s="9"/>
      <c r="V55" s="9"/>
      <c r="W55" s="9"/>
      <c r="X55" s="9"/>
      <c r="Y55" s="9"/>
      <c r="Z55" s="9"/>
      <c r="AA55" s="9"/>
      <c r="AB55" s="9"/>
      <c r="AC55" s="7"/>
      <c r="AD55" s="7"/>
      <c r="AE55" s="74"/>
    </row>
    <row r="56" spans="1:31" x14ac:dyDescent="0.15">
      <c r="A56" s="53"/>
      <c r="B56" s="53"/>
      <c r="C56" s="74"/>
      <c r="D56" s="276" t="s">
        <v>151</v>
      </c>
      <c r="E56" s="276"/>
      <c r="F56" s="276"/>
      <c r="G56" s="276" t="s">
        <v>152</v>
      </c>
      <c r="H56" s="276"/>
      <c r="I56" s="276"/>
      <c r="J56" s="7" t="s">
        <v>37</v>
      </c>
      <c r="K56" s="314"/>
      <c r="L56" s="314"/>
      <c r="M56" s="314"/>
      <c r="N56" s="314"/>
      <c r="O56" s="314"/>
      <c r="P56" s="314"/>
      <c r="Q56" s="314"/>
      <c r="R56" s="314"/>
      <c r="S56" s="314"/>
      <c r="T56" s="314"/>
      <c r="U56" s="314"/>
      <c r="V56" s="314"/>
      <c r="W56" s="314"/>
      <c r="X56" s="314"/>
      <c r="Y56" s="314"/>
      <c r="Z56" s="314"/>
      <c r="AA56" s="314"/>
      <c r="AB56" s="314"/>
      <c r="AC56" s="7" t="s">
        <v>38</v>
      </c>
      <c r="AD56" s="7"/>
      <c r="AE56" s="74"/>
    </row>
    <row r="57" spans="1:31" x14ac:dyDescent="0.15">
      <c r="A57" s="53"/>
      <c r="B57" s="53"/>
      <c r="C57" s="74"/>
      <c r="D57" s="53"/>
      <c r="E57" s="53"/>
      <c r="F57" s="53"/>
      <c r="G57" s="241" t="s">
        <v>150</v>
      </c>
      <c r="H57" s="241"/>
      <c r="I57" s="241"/>
      <c r="J57" s="7" t="s">
        <v>37</v>
      </c>
      <c r="K57" s="314"/>
      <c r="L57" s="314"/>
      <c r="M57" s="314"/>
      <c r="N57" s="314"/>
      <c r="O57" s="314"/>
      <c r="P57" s="314"/>
      <c r="Q57" s="314"/>
      <c r="R57" s="314"/>
      <c r="S57" s="314"/>
      <c r="T57" s="314"/>
      <c r="U57" s="314"/>
      <c r="V57" s="314"/>
      <c r="W57" s="314"/>
      <c r="X57" s="314"/>
      <c r="Y57" s="314"/>
      <c r="Z57" s="314"/>
      <c r="AA57" s="314"/>
      <c r="AB57" s="314"/>
      <c r="AC57" s="7" t="s">
        <v>38</v>
      </c>
      <c r="AD57" s="7"/>
      <c r="AE57" s="74"/>
    </row>
    <row r="58" spans="1:31" x14ac:dyDescent="0.15">
      <c r="A58" s="53"/>
      <c r="B58" s="53"/>
      <c r="C58" s="74"/>
      <c r="D58" s="53"/>
      <c r="E58" s="53"/>
      <c r="F58" s="53"/>
      <c r="G58" s="53"/>
      <c r="H58" s="53"/>
      <c r="I58" s="53"/>
      <c r="J58" s="7"/>
      <c r="K58" s="9"/>
      <c r="L58" s="9"/>
      <c r="M58" s="9"/>
      <c r="N58" s="9"/>
      <c r="O58" s="9"/>
      <c r="P58" s="9"/>
      <c r="Q58" s="9"/>
      <c r="R58" s="9"/>
      <c r="S58" s="9"/>
      <c r="T58" s="9"/>
      <c r="U58" s="9"/>
      <c r="V58" s="9"/>
      <c r="W58" s="9"/>
      <c r="X58" s="9"/>
      <c r="Y58" s="9"/>
      <c r="Z58" s="9"/>
      <c r="AA58" s="9"/>
      <c r="AB58" s="9"/>
      <c r="AC58" s="7"/>
      <c r="AD58" s="7"/>
      <c r="AE58" s="74"/>
    </row>
    <row r="59" spans="1:31" x14ac:dyDescent="0.15">
      <c r="A59" s="53"/>
      <c r="B59" s="53"/>
      <c r="C59" s="74"/>
      <c r="D59" s="276" t="s">
        <v>153</v>
      </c>
      <c r="E59" s="276"/>
      <c r="F59" s="276"/>
      <c r="G59" s="276" t="s">
        <v>154</v>
      </c>
      <c r="H59" s="276"/>
      <c r="I59" s="276"/>
      <c r="J59" s="7" t="s">
        <v>37</v>
      </c>
      <c r="K59" s="314"/>
      <c r="L59" s="314"/>
      <c r="M59" s="314"/>
      <c r="N59" s="314"/>
      <c r="O59" s="314"/>
      <c r="P59" s="314"/>
      <c r="Q59" s="314"/>
      <c r="R59" s="314"/>
      <c r="S59" s="314"/>
      <c r="T59" s="314"/>
      <c r="U59" s="314"/>
      <c r="V59" s="314"/>
      <c r="W59" s="314"/>
      <c r="X59" s="314"/>
      <c r="Y59" s="314"/>
      <c r="Z59" s="314"/>
      <c r="AA59" s="314"/>
      <c r="AB59" s="314"/>
      <c r="AC59" s="7" t="s">
        <v>38</v>
      </c>
      <c r="AD59" s="7"/>
      <c r="AE59" s="74"/>
    </row>
    <row r="60" spans="1:31" x14ac:dyDescent="0.15">
      <c r="A60" s="53"/>
      <c r="B60" s="53"/>
      <c r="C60" s="74"/>
      <c r="D60" s="53"/>
      <c r="E60" s="53"/>
      <c r="F60" s="53"/>
      <c r="G60" s="241" t="s">
        <v>150</v>
      </c>
      <c r="H60" s="241"/>
      <c r="I60" s="241"/>
      <c r="J60" s="7" t="s">
        <v>37</v>
      </c>
      <c r="K60" s="314"/>
      <c r="L60" s="314"/>
      <c r="M60" s="314"/>
      <c r="N60" s="314"/>
      <c r="O60" s="314"/>
      <c r="P60" s="314"/>
      <c r="Q60" s="314"/>
      <c r="R60" s="314"/>
      <c r="S60" s="314"/>
      <c r="T60" s="314"/>
      <c r="U60" s="314"/>
      <c r="V60" s="314"/>
      <c r="W60" s="314"/>
      <c r="X60" s="314"/>
      <c r="Y60" s="314"/>
      <c r="Z60" s="314"/>
      <c r="AA60" s="314"/>
      <c r="AB60" s="314"/>
      <c r="AC60" s="7" t="s">
        <v>38</v>
      </c>
      <c r="AD60" s="7"/>
      <c r="AE60" s="74"/>
    </row>
    <row r="61" spans="1:31" x14ac:dyDescent="0.15">
      <c r="A61" s="53"/>
      <c r="B61" s="53"/>
      <c r="C61" s="74"/>
      <c r="D61" s="53"/>
      <c r="E61" s="53"/>
      <c r="F61" s="53"/>
      <c r="G61" s="53"/>
      <c r="H61" s="53"/>
      <c r="I61" s="53"/>
      <c r="J61" s="7"/>
      <c r="K61" s="9"/>
      <c r="L61" s="9"/>
      <c r="M61" s="9"/>
      <c r="N61" s="9"/>
      <c r="O61" s="9"/>
      <c r="P61" s="9"/>
      <c r="Q61" s="9"/>
      <c r="R61" s="9"/>
      <c r="S61" s="9"/>
      <c r="T61" s="9"/>
      <c r="U61" s="9"/>
      <c r="V61" s="9"/>
      <c r="W61" s="9"/>
      <c r="X61" s="9"/>
      <c r="Y61" s="9"/>
      <c r="Z61" s="9"/>
      <c r="AA61" s="9"/>
      <c r="AB61" s="9"/>
      <c r="AC61" s="7"/>
      <c r="AD61" s="7"/>
      <c r="AE61" s="74"/>
    </row>
    <row r="62" spans="1:31" x14ac:dyDescent="0.15">
      <c r="A62" s="53"/>
      <c r="B62" s="53"/>
      <c r="C62" s="74"/>
      <c r="D62" s="276" t="s">
        <v>155</v>
      </c>
      <c r="E62" s="276"/>
      <c r="F62" s="276"/>
      <c r="G62" s="276" t="s">
        <v>156</v>
      </c>
      <c r="H62" s="276"/>
      <c r="I62" s="276"/>
      <c r="J62" s="7" t="s">
        <v>37</v>
      </c>
      <c r="K62" s="314"/>
      <c r="L62" s="314"/>
      <c r="M62" s="314"/>
      <c r="N62" s="314"/>
      <c r="O62" s="314"/>
      <c r="P62" s="314"/>
      <c r="Q62" s="314"/>
      <c r="R62" s="314"/>
      <c r="S62" s="314"/>
      <c r="T62" s="314"/>
      <c r="U62" s="314"/>
      <c r="V62" s="314"/>
      <c r="W62" s="314"/>
      <c r="X62" s="314"/>
      <c r="Y62" s="314"/>
      <c r="Z62" s="314"/>
      <c r="AA62" s="314"/>
      <c r="AB62" s="314"/>
      <c r="AC62" s="7" t="s">
        <v>38</v>
      </c>
      <c r="AD62" s="7"/>
      <c r="AE62" s="74"/>
    </row>
    <row r="63" spans="1:31" x14ac:dyDescent="0.15">
      <c r="A63" s="53"/>
      <c r="B63" s="53"/>
      <c r="C63" s="74"/>
      <c r="D63" s="53"/>
      <c r="E63" s="53"/>
      <c r="F63" s="53"/>
      <c r="G63" s="53"/>
      <c r="H63" s="53"/>
      <c r="I63" s="53"/>
      <c r="J63" s="7"/>
      <c r="K63" s="9"/>
      <c r="L63" s="9"/>
      <c r="M63" s="9"/>
      <c r="N63" s="9"/>
      <c r="O63" s="9"/>
      <c r="P63" s="9"/>
      <c r="Q63" s="9"/>
      <c r="R63" s="9"/>
      <c r="S63" s="9"/>
      <c r="T63" s="9"/>
      <c r="U63" s="9"/>
      <c r="V63" s="9"/>
      <c r="W63" s="9"/>
      <c r="X63" s="9"/>
      <c r="Y63" s="9"/>
      <c r="Z63" s="9"/>
      <c r="AA63" s="9"/>
      <c r="AB63" s="9"/>
      <c r="AC63" s="7"/>
      <c r="AD63" s="7"/>
      <c r="AE63" s="74"/>
    </row>
    <row r="64" spans="1:31" x14ac:dyDescent="0.15">
      <c r="A64" s="53"/>
      <c r="B64" s="53"/>
      <c r="C64" s="74"/>
      <c r="D64" s="276" t="s">
        <v>157</v>
      </c>
      <c r="E64" s="276"/>
      <c r="F64" s="276"/>
      <c r="G64" s="276" t="s">
        <v>158</v>
      </c>
      <c r="H64" s="276"/>
      <c r="I64" s="276"/>
      <c r="J64" s="7" t="s">
        <v>37</v>
      </c>
      <c r="K64" s="314"/>
      <c r="L64" s="314"/>
      <c r="M64" s="314"/>
      <c r="N64" s="314"/>
      <c r="O64" s="314"/>
      <c r="P64" s="314"/>
      <c r="Q64" s="314"/>
      <c r="R64" s="314"/>
      <c r="S64" s="314"/>
      <c r="T64" s="314"/>
      <c r="U64" s="314"/>
      <c r="V64" s="314"/>
      <c r="W64" s="314"/>
      <c r="X64" s="314"/>
      <c r="Y64" s="314"/>
      <c r="Z64" s="314"/>
      <c r="AA64" s="314"/>
      <c r="AB64" s="314"/>
      <c r="AC64" s="7" t="s">
        <v>38</v>
      </c>
      <c r="AD64" s="7"/>
      <c r="AE64" s="74"/>
    </row>
    <row r="65" spans="1:31" x14ac:dyDescent="0.15">
      <c r="A65" s="53"/>
      <c r="B65" s="53"/>
      <c r="C65" s="74"/>
      <c r="D65" s="53"/>
      <c r="E65" s="53"/>
      <c r="F65" s="53"/>
      <c r="G65" s="241" t="s">
        <v>150</v>
      </c>
      <c r="H65" s="241"/>
      <c r="I65" s="241"/>
      <c r="J65" s="7" t="s">
        <v>37</v>
      </c>
      <c r="K65" s="314"/>
      <c r="L65" s="314"/>
      <c r="M65" s="314"/>
      <c r="N65" s="314"/>
      <c r="O65" s="314"/>
      <c r="P65" s="314"/>
      <c r="Q65" s="314"/>
      <c r="R65" s="314"/>
      <c r="S65" s="314"/>
      <c r="T65" s="314"/>
      <c r="U65" s="314"/>
      <c r="V65" s="314"/>
      <c r="W65" s="314"/>
      <c r="X65" s="314"/>
      <c r="Y65" s="314"/>
      <c r="Z65" s="314"/>
      <c r="AA65" s="314"/>
      <c r="AB65" s="314"/>
      <c r="AC65" s="7" t="s">
        <v>38</v>
      </c>
      <c r="AD65" s="7"/>
      <c r="AE65" s="74"/>
    </row>
    <row r="66" spans="1:31" x14ac:dyDescent="0.15">
      <c r="A66" s="53"/>
      <c r="B66" s="53"/>
      <c r="C66" s="53"/>
      <c r="D66" s="53"/>
      <c r="E66" s="53"/>
      <c r="F66" s="53"/>
      <c r="G66" s="53"/>
      <c r="H66" s="53"/>
      <c r="I66" s="7"/>
      <c r="J66" s="9"/>
      <c r="K66" s="9"/>
      <c r="L66" s="9"/>
      <c r="M66" s="9"/>
      <c r="N66" s="9"/>
      <c r="O66" s="9"/>
      <c r="P66" s="9"/>
      <c r="Q66" s="9"/>
      <c r="R66" s="9"/>
      <c r="S66" s="9"/>
      <c r="T66" s="9"/>
      <c r="U66" s="9"/>
      <c r="V66" s="9"/>
      <c r="W66" s="9"/>
      <c r="X66" s="9"/>
      <c r="Y66" s="9"/>
      <c r="Z66" s="9"/>
      <c r="AA66" s="9"/>
      <c r="AB66" s="7"/>
      <c r="AC66" s="7"/>
      <c r="AD66" s="7"/>
      <c r="AE66" s="74"/>
    </row>
    <row r="67" spans="1:31" x14ac:dyDescent="0.15">
      <c r="A67" s="276" t="s">
        <v>159</v>
      </c>
      <c r="B67" s="276"/>
      <c r="C67" s="276"/>
      <c r="D67" s="276"/>
      <c r="E67" s="276"/>
      <c r="F67" s="276"/>
      <c r="G67" s="276"/>
      <c r="H67" s="276"/>
      <c r="I67" s="276"/>
      <c r="J67" s="7"/>
      <c r="K67" s="7"/>
      <c r="L67" s="7"/>
      <c r="M67" s="7"/>
      <c r="N67" s="7"/>
      <c r="O67" s="7"/>
      <c r="P67" s="7"/>
      <c r="Q67" s="7"/>
      <c r="R67" s="7"/>
      <c r="S67" s="7"/>
      <c r="T67" s="7"/>
      <c r="U67" s="7"/>
      <c r="V67" s="7"/>
      <c r="W67" s="7"/>
      <c r="X67" s="7"/>
      <c r="Y67" s="7"/>
      <c r="Z67" s="7"/>
      <c r="AA67" s="7"/>
      <c r="AB67" s="7"/>
      <c r="AC67" s="7"/>
      <c r="AD67" s="7"/>
      <c r="AE67" s="7"/>
    </row>
    <row r="68" spans="1:31" x14ac:dyDescent="0.15">
      <c r="A68" s="53"/>
      <c r="B68" s="53"/>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7"/>
      <c r="AE68" s="7"/>
    </row>
    <row r="69" spans="1:31" x14ac:dyDescent="0.15">
      <c r="A69" s="53"/>
      <c r="B69" s="53"/>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7"/>
      <c r="AE69" s="7"/>
    </row>
    <row r="70" spans="1:31" x14ac:dyDescent="0.15">
      <c r="A70" s="53"/>
      <c r="B70" s="53"/>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7"/>
      <c r="AE70" s="7"/>
    </row>
    <row r="71" spans="1:31" x14ac:dyDescent="0.15">
      <c r="A71" s="53"/>
      <c r="B71" s="53"/>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7"/>
      <c r="AE71" s="7"/>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5"/>
  <dataValidations count="1">
    <dataValidation type="list" allowBlank="1" showInputMessage="1" showErrorMessage="1" sqref="K8:K9 R8:R9 Y8:Y9 N46 K46 H10 T15 Y13:Y14 O19 R13:R14 H15 Y20:Y21 R20:R21 L19 I22 U22 O31 I32 O24 L24 L34 I35 O34 K25:K26 U35 I27 U27 E40:E43 L31 K13:K14 K20:K21 U32 T10 Y25:Y26 R25:R26" xr:uid="{BBBA5846-0386-4AE5-9072-021FACCE72A6}">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AE04B-F2E3-4B87-83BA-D3B7C5491DA5}">
  <dimension ref="A1:AE64"/>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390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482</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41" t="s">
        <v>25</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3"/>
    </row>
    <row r="5" spans="1:31" ht="15" customHeight="1" x14ac:dyDescent="0.15">
      <c r="A5" s="44"/>
      <c r="B5" s="8" t="s">
        <v>26</v>
      </c>
      <c r="C5" s="8"/>
      <c r="D5" s="8"/>
      <c r="E5" s="8"/>
      <c r="F5" s="8"/>
      <c r="G5" s="8"/>
      <c r="H5" s="8"/>
      <c r="I5" s="8"/>
      <c r="J5" s="245"/>
      <c r="K5" s="245"/>
      <c r="L5" s="245"/>
      <c r="M5" s="245"/>
      <c r="N5" s="245"/>
      <c r="O5" s="245"/>
      <c r="P5" s="245"/>
      <c r="Q5" s="245"/>
      <c r="R5" s="245"/>
      <c r="S5" s="245"/>
      <c r="T5" s="245"/>
      <c r="U5" s="245"/>
      <c r="V5" s="245"/>
      <c r="W5" s="245"/>
      <c r="X5" s="245"/>
      <c r="Y5" s="245"/>
      <c r="Z5" s="245"/>
      <c r="AA5" s="245"/>
      <c r="AB5" s="245"/>
      <c r="AC5" s="245"/>
      <c r="AD5" s="245"/>
      <c r="AE5" s="246"/>
    </row>
    <row r="6" spans="1:31" ht="15" customHeight="1" x14ac:dyDescent="0.15">
      <c r="A6" s="44"/>
      <c r="B6" s="8" t="s">
        <v>27</v>
      </c>
      <c r="C6" s="8"/>
      <c r="D6" s="8"/>
      <c r="E6" s="8"/>
      <c r="F6" s="8"/>
      <c r="G6" s="8"/>
      <c r="H6" s="8"/>
      <c r="I6" s="8"/>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4"/>
      <c r="B7" s="8" t="s">
        <v>28</v>
      </c>
      <c r="C7" s="8"/>
      <c r="D7" s="8"/>
      <c r="E7" s="8"/>
      <c r="F7" s="8"/>
      <c r="G7" s="8"/>
      <c r="H7" s="8"/>
      <c r="I7" s="8"/>
      <c r="J7" s="245"/>
      <c r="K7" s="245"/>
      <c r="L7" s="245"/>
      <c r="M7" s="245"/>
      <c r="N7" s="245"/>
      <c r="O7" s="245"/>
      <c r="P7" s="245"/>
      <c r="Q7" s="245"/>
      <c r="R7" s="245"/>
      <c r="S7" s="245"/>
      <c r="T7" s="245"/>
      <c r="U7" s="245"/>
      <c r="V7" s="245"/>
      <c r="W7" s="245"/>
      <c r="X7" s="245"/>
      <c r="Y7" s="245"/>
      <c r="Z7" s="245"/>
      <c r="AA7" s="245"/>
      <c r="AB7" s="245"/>
      <c r="AC7" s="245"/>
      <c r="AD7" s="245"/>
      <c r="AE7" s="246"/>
    </row>
    <row r="8" spans="1:31" ht="15" customHeight="1" x14ac:dyDescent="0.15">
      <c r="A8" s="44"/>
      <c r="B8" s="8" t="s">
        <v>29</v>
      </c>
      <c r="C8" s="8"/>
      <c r="D8" s="8"/>
      <c r="E8" s="8"/>
      <c r="F8" s="8"/>
      <c r="G8" s="8"/>
      <c r="H8" s="8"/>
      <c r="I8" s="8"/>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5"/>
      <c r="B9" s="46" t="s">
        <v>30</v>
      </c>
      <c r="C9" s="46"/>
      <c r="D9" s="46"/>
      <c r="E9" s="46"/>
      <c r="F9" s="46"/>
      <c r="G9" s="46"/>
      <c r="H9" s="46"/>
      <c r="I9" s="46"/>
      <c r="J9" s="264"/>
      <c r="K9" s="264"/>
      <c r="L9" s="264"/>
      <c r="M9" s="264"/>
      <c r="N9" s="264"/>
      <c r="O9" s="264"/>
      <c r="P9" s="264"/>
      <c r="Q9" s="264"/>
      <c r="R9" s="264"/>
      <c r="S9" s="264"/>
      <c r="T9" s="264"/>
      <c r="U9" s="264"/>
      <c r="V9" s="264"/>
      <c r="W9" s="264"/>
      <c r="X9" s="264"/>
      <c r="Y9" s="264"/>
      <c r="Z9" s="264"/>
      <c r="AA9" s="264"/>
      <c r="AB9" s="264"/>
      <c r="AC9" s="264"/>
      <c r="AD9" s="264"/>
      <c r="AE9" s="265"/>
    </row>
    <row r="10" spans="1:31" ht="15" customHeight="1" x14ac:dyDescent="0.15">
      <c r="A10" s="41"/>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3"/>
    </row>
    <row r="11" spans="1:31" ht="15" customHeight="1" x14ac:dyDescent="0.15">
      <c r="A11" s="44"/>
      <c r="B11" s="8" t="s">
        <v>26</v>
      </c>
      <c r="C11" s="8"/>
      <c r="D11" s="8"/>
      <c r="E11" s="8"/>
      <c r="F11" s="8"/>
      <c r="G11" s="8"/>
      <c r="H11" s="8"/>
      <c r="I11" s="8"/>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44"/>
      <c r="B12" s="8" t="s">
        <v>27</v>
      </c>
      <c r="C12" s="8"/>
      <c r="D12" s="8"/>
      <c r="E12" s="8"/>
      <c r="F12" s="8"/>
      <c r="G12" s="8"/>
      <c r="H12" s="8"/>
      <c r="I12" s="8"/>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15" customHeight="1" x14ac:dyDescent="0.15">
      <c r="A13" s="44"/>
      <c r="B13" s="8" t="s">
        <v>28</v>
      </c>
      <c r="C13" s="8"/>
      <c r="D13" s="8"/>
      <c r="E13" s="8"/>
      <c r="F13" s="8"/>
      <c r="G13" s="8"/>
      <c r="H13" s="8"/>
      <c r="I13" s="8"/>
      <c r="J13" s="245"/>
      <c r="K13" s="245"/>
      <c r="L13" s="245"/>
      <c r="M13" s="245"/>
      <c r="N13" s="245"/>
      <c r="O13" s="245"/>
      <c r="P13" s="245"/>
      <c r="Q13" s="245"/>
      <c r="R13" s="245"/>
      <c r="S13" s="245"/>
      <c r="T13" s="245"/>
      <c r="U13" s="245"/>
      <c r="V13" s="245"/>
      <c r="W13" s="245"/>
      <c r="X13" s="245"/>
      <c r="Y13" s="245"/>
      <c r="Z13" s="245"/>
      <c r="AA13" s="245"/>
      <c r="AB13" s="245"/>
      <c r="AC13" s="245"/>
      <c r="AD13" s="245"/>
      <c r="AE13" s="246"/>
    </row>
    <row r="14" spans="1:31" ht="15" customHeight="1" x14ac:dyDescent="0.15">
      <c r="A14" s="44"/>
      <c r="B14" s="8" t="s">
        <v>29</v>
      </c>
      <c r="C14" s="8"/>
      <c r="D14" s="8"/>
      <c r="E14" s="8"/>
      <c r="F14" s="8"/>
      <c r="G14" s="8"/>
      <c r="H14" s="8"/>
      <c r="I14" s="8"/>
      <c r="J14" s="245"/>
      <c r="K14" s="245"/>
      <c r="L14" s="245"/>
      <c r="M14" s="245"/>
      <c r="N14" s="245"/>
      <c r="O14" s="245"/>
      <c r="P14" s="245"/>
      <c r="Q14" s="245"/>
      <c r="R14" s="245"/>
      <c r="S14" s="245"/>
      <c r="T14" s="245"/>
      <c r="U14" s="245"/>
      <c r="V14" s="245"/>
      <c r="W14" s="245"/>
      <c r="X14" s="245"/>
      <c r="Y14" s="245"/>
      <c r="Z14" s="245"/>
      <c r="AA14" s="245"/>
      <c r="AB14" s="245"/>
      <c r="AC14" s="245"/>
      <c r="AD14" s="245"/>
      <c r="AE14" s="246"/>
    </row>
    <row r="15" spans="1:31" ht="15" customHeight="1" x14ac:dyDescent="0.15">
      <c r="A15" s="45"/>
      <c r="B15" s="46" t="s">
        <v>30</v>
      </c>
      <c r="C15" s="46"/>
      <c r="D15" s="46"/>
      <c r="E15" s="46"/>
      <c r="F15" s="46"/>
      <c r="G15" s="46"/>
      <c r="H15" s="46"/>
      <c r="I15" s="46"/>
      <c r="J15" s="264"/>
      <c r="K15" s="264"/>
      <c r="L15" s="264"/>
      <c r="M15" s="264"/>
      <c r="N15" s="264"/>
      <c r="O15" s="264"/>
      <c r="P15" s="264"/>
      <c r="Q15" s="264"/>
      <c r="R15" s="264"/>
      <c r="S15" s="264"/>
      <c r="T15" s="264"/>
      <c r="U15" s="264"/>
      <c r="V15" s="264"/>
      <c r="W15" s="264"/>
      <c r="X15" s="264"/>
      <c r="Y15" s="264"/>
      <c r="Z15" s="264"/>
      <c r="AA15" s="264"/>
      <c r="AB15" s="264"/>
      <c r="AC15" s="264"/>
      <c r="AD15" s="264"/>
      <c r="AE15" s="265"/>
    </row>
    <row r="16" spans="1:31" ht="15" customHeight="1" x14ac:dyDescent="0.15">
      <c r="A16" s="4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1:31" ht="15" customHeight="1" x14ac:dyDescent="0.15">
      <c r="A17" s="44"/>
      <c r="B17" s="8" t="s">
        <v>26</v>
      </c>
      <c r="C17" s="8"/>
      <c r="D17" s="8"/>
      <c r="E17" s="8"/>
      <c r="F17" s="8"/>
      <c r="G17" s="8"/>
      <c r="H17" s="8"/>
      <c r="I17" s="8"/>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44"/>
      <c r="B18" s="8" t="s">
        <v>27</v>
      </c>
      <c r="C18" s="8"/>
      <c r="D18" s="8"/>
      <c r="E18" s="8"/>
      <c r="F18" s="8"/>
      <c r="G18" s="8"/>
      <c r="H18" s="8"/>
      <c r="I18" s="8"/>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44"/>
      <c r="B19" s="8" t="s">
        <v>28</v>
      </c>
      <c r="C19" s="8"/>
      <c r="D19" s="8"/>
      <c r="E19" s="8"/>
      <c r="F19" s="8"/>
      <c r="G19" s="8"/>
      <c r="H19" s="8"/>
      <c r="I19" s="8"/>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44"/>
      <c r="B20" s="8" t="s">
        <v>29</v>
      </c>
      <c r="C20" s="8"/>
      <c r="D20" s="8"/>
      <c r="E20" s="8"/>
      <c r="F20" s="8"/>
      <c r="G20" s="8"/>
      <c r="H20" s="8"/>
      <c r="I20" s="8"/>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45"/>
      <c r="B21" s="46" t="s">
        <v>30</v>
      </c>
      <c r="C21" s="46"/>
      <c r="D21" s="46"/>
      <c r="E21" s="46"/>
      <c r="F21" s="46"/>
      <c r="G21" s="46"/>
      <c r="H21" s="46"/>
      <c r="I21" s="46"/>
      <c r="J21" s="264"/>
      <c r="K21" s="264"/>
      <c r="L21" s="264"/>
      <c r="M21" s="264"/>
      <c r="N21" s="264"/>
      <c r="O21" s="264"/>
      <c r="P21" s="264"/>
      <c r="Q21" s="264"/>
      <c r="R21" s="264"/>
      <c r="S21" s="264"/>
      <c r="T21" s="264"/>
      <c r="U21" s="264"/>
      <c r="V21" s="264"/>
      <c r="W21" s="264"/>
      <c r="X21" s="264"/>
      <c r="Y21" s="264"/>
      <c r="Z21" s="264"/>
      <c r="AA21" s="264"/>
      <c r="AB21" s="264"/>
      <c r="AC21" s="264"/>
      <c r="AD21" s="264"/>
      <c r="AE21" s="265"/>
    </row>
    <row r="22" spans="1:31" ht="15" customHeight="1" x14ac:dyDescent="0.15">
      <c r="A22" s="41"/>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3"/>
    </row>
    <row r="23" spans="1:31" ht="15" customHeight="1" x14ac:dyDescent="0.15">
      <c r="A23" s="44"/>
      <c r="B23" s="8" t="s">
        <v>26</v>
      </c>
      <c r="C23" s="8"/>
      <c r="D23" s="8"/>
      <c r="E23" s="8"/>
      <c r="F23" s="8"/>
      <c r="G23" s="8"/>
      <c r="H23" s="8"/>
      <c r="I23" s="8"/>
      <c r="J23" s="245"/>
      <c r="K23" s="245"/>
      <c r="L23" s="245"/>
      <c r="M23" s="245"/>
      <c r="N23" s="245"/>
      <c r="O23" s="245"/>
      <c r="P23" s="245"/>
      <c r="Q23" s="245"/>
      <c r="R23" s="245"/>
      <c r="S23" s="245"/>
      <c r="T23" s="245"/>
      <c r="U23" s="245"/>
      <c r="V23" s="245"/>
      <c r="W23" s="245"/>
      <c r="X23" s="245"/>
      <c r="Y23" s="245"/>
      <c r="Z23" s="245"/>
      <c r="AA23" s="245"/>
      <c r="AB23" s="245"/>
      <c r="AC23" s="245"/>
      <c r="AD23" s="245"/>
      <c r="AE23" s="246"/>
    </row>
    <row r="24" spans="1:31" ht="15" customHeight="1" x14ac:dyDescent="0.15">
      <c r="A24" s="44"/>
      <c r="B24" s="8" t="s">
        <v>27</v>
      </c>
      <c r="C24" s="8"/>
      <c r="D24" s="8"/>
      <c r="E24" s="8"/>
      <c r="F24" s="8"/>
      <c r="G24" s="8"/>
      <c r="H24" s="8"/>
      <c r="I24" s="8"/>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44"/>
      <c r="B25" s="8" t="s">
        <v>28</v>
      </c>
      <c r="C25" s="8"/>
      <c r="D25" s="8"/>
      <c r="E25" s="8"/>
      <c r="F25" s="8"/>
      <c r="G25" s="8"/>
      <c r="H25" s="8"/>
      <c r="I25" s="8"/>
      <c r="J25" s="245"/>
      <c r="K25" s="245"/>
      <c r="L25" s="245"/>
      <c r="M25" s="245"/>
      <c r="N25" s="245"/>
      <c r="O25" s="245"/>
      <c r="P25" s="245"/>
      <c r="Q25" s="245"/>
      <c r="R25" s="245"/>
      <c r="S25" s="245"/>
      <c r="T25" s="245"/>
      <c r="U25" s="245"/>
      <c r="V25" s="245"/>
      <c r="W25" s="245"/>
      <c r="X25" s="245"/>
      <c r="Y25" s="245"/>
      <c r="Z25" s="245"/>
      <c r="AA25" s="245"/>
      <c r="AB25" s="245"/>
      <c r="AC25" s="245"/>
      <c r="AD25" s="245"/>
      <c r="AE25" s="246"/>
    </row>
    <row r="26" spans="1:31" ht="15" customHeight="1" x14ac:dyDescent="0.15">
      <c r="A26" s="44"/>
      <c r="B26" s="8" t="s">
        <v>29</v>
      </c>
      <c r="C26" s="8"/>
      <c r="D26" s="8"/>
      <c r="E26" s="8"/>
      <c r="F26" s="8"/>
      <c r="G26" s="8"/>
      <c r="H26" s="8"/>
      <c r="I26" s="8"/>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45"/>
      <c r="B27" s="46" t="s">
        <v>30</v>
      </c>
      <c r="C27" s="46"/>
      <c r="D27" s="46"/>
      <c r="E27" s="46"/>
      <c r="F27" s="46"/>
      <c r="G27" s="46"/>
      <c r="H27" s="46"/>
      <c r="I27" s="46"/>
      <c r="J27" s="264"/>
      <c r="K27" s="264"/>
      <c r="L27" s="264"/>
      <c r="M27" s="264"/>
      <c r="N27" s="264"/>
      <c r="O27" s="264"/>
      <c r="P27" s="264"/>
      <c r="Q27" s="264"/>
      <c r="R27" s="264"/>
      <c r="S27" s="264"/>
      <c r="T27" s="264"/>
      <c r="U27" s="264"/>
      <c r="V27" s="264"/>
      <c r="W27" s="264"/>
      <c r="X27" s="264"/>
      <c r="Y27" s="264"/>
      <c r="Z27" s="264"/>
      <c r="AA27" s="264"/>
      <c r="AB27" s="264"/>
      <c r="AC27" s="264"/>
      <c r="AD27" s="264"/>
      <c r="AE27" s="265"/>
    </row>
    <row r="28" spans="1:31" ht="15" customHeight="1" x14ac:dyDescent="0.15">
      <c r="A28" s="41"/>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3"/>
    </row>
    <row r="29" spans="1:31" ht="15" customHeight="1" x14ac:dyDescent="0.15">
      <c r="A29" s="44"/>
      <c r="B29" s="8" t="s">
        <v>26</v>
      </c>
      <c r="C29" s="8"/>
      <c r="D29" s="8"/>
      <c r="E29" s="8"/>
      <c r="F29" s="8"/>
      <c r="G29" s="8"/>
      <c r="H29" s="8"/>
      <c r="I29" s="8"/>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44"/>
      <c r="B30" s="8" t="s">
        <v>27</v>
      </c>
      <c r="C30" s="8"/>
      <c r="D30" s="8"/>
      <c r="E30" s="8"/>
      <c r="F30" s="8"/>
      <c r="G30" s="8"/>
      <c r="H30" s="8"/>
      <c r="I30" s="8"/>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15" customHeight="1" x14ac:dyDescent="0.15">
      <c r="A31" s="44"/>
      <c r="B31" s="8" t="s">
        <v>28</v>
      </c>
      <c r="C31" s="8"/>
      <c r="D31" s="8"/>
      <c r="E31" s="8"/>
      <c r="F31" s="8"/>
      <c r="G31" s="8"/>
      <c r="H31" s="8"/>
      <c r="I31" s="8"/>
      <c r="J31" s="245"/>
      <c r="K31" s="245"/>
      <c r="L31" s="245"/>
      <c r="M31" s="245"/>
      <c r="N31" s="245"/>
      <c r="O31" s="245"/>
      <c r="P31" s="245"/>
      <c r="Q31" s="245"/>
      <c r="R31" s="245"/>
      <c r="S31" s="245"/>
      <c r="T31" s="245"/>
      <c r="U31" s="245"/>
      <c r="V31" s="245"/>
      <c r="W31" s="245"/>
      <c r="X31" s="245"/>
      <c r="Y31" s="245"/>
      <c r="Z31" s="245"/>
      <c r="AA31" s="245"/>
      <c r="AB31" s="245"/>
      <c r="AC31" s="245"/>
      <c r="AD31" s="245"/>
      <c r="AE31" s="246"/>
    </row>
    <row r="32" spans="1:31" ht="15" customHeight="1" x14ac:dyDescent="0.15">
      <c r="A32" s="44"/>
      <c r="B32" s="8" t="s">
        <v>29</v>
      </c>
      <c r="C32" s="8"/>
      <c r="D32" s="8"/>
      <c r="E32" s="8"/>
      <c r="F32" s="8"/>
      <c r="G32" s="8"/>
      <c r="H32" s="8"/>
      <c r="I32" s="8"/>
      <c r="J32" s="245"/>
      <c r="K32" s="245"/>
      <c r="L32" s="245"/>
      <c r="M32" s="245"/>
      <c r="N32" s="245"/>
      <c r="O32" s="245"/>
      <c r="P32" s="245"/>
      <c r="Q32" s="245"/>
      <c r="R32" s="245"/>
      <c r="S32" s="245"/>
      <c r="T32" s="245"/>
      <c r="U32" s="245"/>
      <c r="V32" s="245"/>
      <c r="W32" s="245"/>
      <c r="X32" s="245"/>
      <c r="Y32" s="245"/>
      <c r="Z32" s="245"/>
      <c r="AA32" s="245"/>
      <c r="AB32" s="245"/>
      <c r="AC32" s="245"/>
      <c r="AD32" s="245"/>
      <c r="AE32" s="246"/>
    </row>
    <row r="33" spans="1:31" ht="15" customHeight="1" x14ac:dyDescent="0.15">
      <c r="A33" s="45"/>
      <c r="B33" s="46" t="s">
        <v>30</v>
      </c>
      <c r="C33" s="46"/>
      <c r="D33" s="46"/>
      <c r="E33" s="46"/>
      <c r="F33" s="46"/>
      <c r="G33" s="46"/>
      <c r="H33" s="46"/>
      <c r="I33" s="46"/>
      <c r="J33" s="264"/>
      <c r="K33" s="264"/>
      <c r="L33" s="264"/>
      <c r="M33" s="264"/>
      <c r="N33" s="264"/>
      <c r="O33" s="264"/>
      <c r="P33" s="264"/>
      <c r="Q33" s="264"/>
      <c r="R33" s="264"/>
      <c r="S33" s="264"/>
      <c r="T33" s="264"/>
      <c r="U33" s="264"/>
      <c r="V33" s="264"/>
      <c r="W33" s="264"/>
      <c r="X33" s="264"/>
      <c r="Y33" s="264"/>
      <c r="Z33" s="264"/>
      <c r="AA33" s="264"/>
      <c r="AB33" s="264"/>
      <c r="AC33" s="264"/>
      <c r="AD33" s="264"/>
      <c r="AE33" s="265"/>
    </row>
    <row r="34" spans="1:31" ht="15" customHeight="1" x14ac:dyDescent="0.15">
      <c r="A34" s="41"/>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3"/>
    </row>
    <row r="35" spans="1:31" ht="15" customHeight="1" x14ac:dyDescent="0.15">
      <c r="A35" s="44"/>
      <c r="B35" s="8" t="s">
        <v>26</v>
      </c>
      <c r="C35" s="8"/>
      <c r="D35" s="8"/>
      <c r="E35" s="8"/>
      <c r="F35" s="8"/>
      <c r="G35" s="8"/>
      <c r="H35" s="8"/>
      <c r="I35" s="8"/>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44"/>
      <c r="B36" s="8" t="s">
        <v>27</v>
      </c>
      <c r="C36" s="8"/>
      <c r="D36" s="8"/>
      <c r="E36" s="8"/>
      <c r="F36" s="8"/>
      <c r="G36" s="8"/>
      <c r="H36" s="8"/>
      <c r="I36" s="8"/>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44"/>
      <c r="B37" s="8" t="s">
        <v>28</v>
      </c>
      <c r="C37" s="8"/>
      <c r="D37" s="8"/>
      <c r="E37" s="8"/>
      <c r="F37" s="8"/>
      <c r="G37" s="8"/>
      <c r="H37" s="8"/>
      <c r="I37" s="8"/>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44"/>
      <c r="B38" s="8" t="s">
        <v>29</v>
      </c>
      <c r="C38" s="8"/>
      <c r="D38" s="8"/>
      <c r="E38" s="8"/>
      <c r="F38" s="8"/>
      <c r="G38" s="8"/>
      <c r="H38" s="8"/>
      <c r="I38" s="8"/>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45"/>
      <c r="B39" s="46" t="s">
        <v>30</v>
      </c>
      <c r="C39" s="46"/>
      <c r="D39" s="46"/>
      <c r="E39" s="46"/>
      <c r="F39" s="46"/>
      <c r="G39" s="46"/>
      <c r="H39" s="46"/>
      <c r="I39" s="46"/>
      <c r="J39" s="264"/>
      <c r="K39" s="264"/>
      <c r="L39" s="264"/>
      <c r="M39" s="264"/>
      <c r="N39" s="264"/>
      <c r="O39" s="264"/>
      <c r="P39" s="264"/>
      <c r="Q39" s="264"/>
      <c r="R39" s="264"/>
      <c r="S39" s="264"/>
      <c r="T39" s="264"/>
      <c r="U39" s="264"/>
      <c r="V39" s="264"/>
      <c r="W39" s="264"/>
      <c r="X39" s="264"/>
      <c r="Y39" s="264"/>
      <c r="Z39" s="264"/>
      <c r="AA39" s="264"/>
      <c r="AB39" s="264"/>
      <c r="AC39" s="264"/>
      <c r="AD39" s="264"/>
      <c r="AE39" s="265"/>
    </row>
    <row r="40" spans="1:31" ht="15" customHeight="1" x14ac:dyDescent="0.15">
      <c r="A40" s="41"/>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3"/>
    </row>
    <row r="41" spans="1:31" ht="15" customHeight="1" x14ac:dyDescent="0.15">
      <c r="A41" s="44"/>
      <c r="B41" s="8" t="s">
        <v>26</v>
      </c>
      <c r="C41" s="8"/>
      <c r="D41" s="8"/>
      <c r="E41" s="8"/>
      <c r="F41" s="8"/>
      <c r="G41" s="8"/>
      <c r="H41" s="8"/>
      <c r="I41" s="8"/>
      <c r="J41" s="245"/>
      <c r="K41" s="245"/>
      <c r="L41" s="245"/>
      <c r="M41" s="245"/>
      <c r="N41" s="245"/>
      <c r="O41" s="245"/>
      <c r="P41" s="245"/>
      <c r="Q41" s="245"/>
      <c r="R41" s="245"/>
      <c r="S41" s="245"/>
      <c r="T41" s="245"/>
      <c r="U41" s="245"/>
      <c r="V41" s="245"/>
      <c r="W41" s="245"/>
      <c r="X41" s="245"/>
      <c r="Y41" s="245"/>
      <c r="Z41" s="245"/>
      <c r="AA41" s="245"/>
      <c r="AB41" s="245"/>
      <c r="AC41" s="245"/>
      <c r="AD41" s="245"/>
      <c r="AE41" s="246"/>
    </row>
    <row r="42" spans="1:31" ht="15" customHeight="1" x14ac:dyDescent="0.15">
      <c r="A42" s="44"/>
      <c r="B42" s="8" t="s">
        <v>27</v>
      </c>
      <c r="C42" s="8"/>
      <c r="D42" s="8"/>
      <c r="E42" s="8"/>
      <c r="F42" s="8"/>
      <c r="G42" s="8"/>
      <c r="H42" s="8"/>
      <c r="I42" s="8"/>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44"/>
      <c r="B43" s="8" t="s">
        <v>28</v>
      </c>
      <c r="C43" s="8"/>
      <c r="D43" s="8"/>
      <c r="E43" s="8"/>
      <c r="F43" s="8"/>
      <c r="G43" s="8"/>
      <c r="H43" s="8"/>
      <c r="I43" s="8"/>
      <c r="J43" s="245"/>
      <c r="K43" s="245"/>
      <c r="L43" s="245"/>
      <c r="M43" s="245"/>
      <c r="N43" s="245"/>
      <c r="O43" s="245"/>
      <c r="P43" s="245"/>
      <c r="Q43" s="245"/>
      <c r="R43" s="245"/>
      <c r="S43" s="245"/>
      <c r="T43" s="245"/>
      <c r="U43" s="245"/>
      <c r="V43" s="245"/>
      <c r="W43" s="245"/>
      <c r="X43" s="245"/>
      <c r="Y43" s="245"/>
      <c r="Z43" s="245"/>
      <c r="AA43" s="245"/>
      <c r="AB43" s="245"/>
      <c r="AC43" s="245"/>
      <c r="AD43" s="245"/>
      <c r="AE43" s="246"/>
    </row>
    <row r="44" spans="1:31" ht="15" customHeight="1" x14ac:dyDescent="0.15">
      <c r="A44" s="44"/>
      <c r="B44" s="8" t="s">
        <v>29</v>
      </c>
      <c r="C44" s="8"/>
      <c r="D44" s="8"/>
      <c r="E44" s="8"/>
      <c r="F44" s="8"/>
      <c r="G44" s="8"/>
      <c r="H44" s="8"/>
      <c r="I44" s="8"/>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45"/>
      <c r="B45" s="46" t="s">
        <v>30</v>
      </c>
      <c r="C45" s="46"/>
      <c r="D45" s="46"/>
      <c r="E45" s="46"/>
      <c r="F45" s="46"/>
      <c r="G45" s="46"/>
      <c r="H45" s="46"/>
      <c r="I45" s="46"/>
      <c r="J45" s="264"/>
      <c r="K45" s="264"/>
      <c r="L45" s="264"/>
      <c r="M45" s="264"/>
      <c r="N45" s="264"/>
      <c r="O45" s="264"/>
      <c r="P45" s="264"/>
      <c r="Q45" s="264"/>
      <c r="R45" s="264"/>
      <c r="S45" s="264"/>
      <c r="T45" s="264"/>
      <c r="U45" s="264"/>
      <c r="V45" s="264"/>
      <c r="W45" s="264"/>
      <c r="X45" s="264"/>
      <c r="Y45" s="264"/>
      <c r="Z45" s="264"/>
      <c r="AA45" s="264"/>
      <c r="AB45" s="264"/>
      <c r="AC45" s="264"/>
      <c r="AD45" s="264"/>
      <c r="AE45" s="265"/>
    </row>
    <row r="46" spans="1:31" ht="15" customHeight="1" x14ac:dyDescent="0.15">
      <c r="A46" s="41"/>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3"/>
    </row>
    <row r="47" spans="1:31" ht="15" customHeight="1" x14ac:dyDescent="0.15">
      <c r="A47" s="44"/>
      <c r="B47" s="8" t="s">
        <v>26</v>
      </c>
      <c r="C47" s="8"/>
      <c r="D47" s="8"/>
      <c r="E47" s="8"/>
      <c r="F47" s="8"/>
      <c r="G47" s="8"/>
      <c r="H47" s="8"/>
      <c r="I47" s="8"/>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44"/>
      <c r="B48" s="8" t="s">
        <v>27</v>
      </c>
      <c r="C48" s="8"/>
      <c r="D48" s="8"/>
      <c r="E48" s="8"/>
      <c r="F48" s="8"/>
      <c r="G48" s="8"/>
      <c r="H48" s="8"/>
      <c r="I48" s="8"/>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15" customHeight="1" x14ac:dyDescent="0.15">
      <c r="A49" s="44"/>
      <c r="B49" s="8" t="s">
        <v>28</v>
      </c>
      <c r="C49" s="8"/>
      <c r="D49" s="8"/>
      <c r="E49" s="8"/>
      <c r="F49" s="8"/>
      <c r="G49" s="8"/>
      <c r="H49" s="8"/>
      <c r="I49" s="8"/>
      <c r="J49" s="245"/>
      <c r="K49" s="245"/>
      <c r="L49" s="245"/>
      <c r="M49" s="245"/>
      <c r="N49" s="245"/>
      <c r="O49" s="245"/>
      <c r="P49" s="245"/>
      <c r="Q49" s="245"/>
      <c r="R49" s="245"/>
      <c r="S49" s="245"/>
      <c r="T49" s="245"/>
      <c r="U49" s="245"/>
      <c r="V49" s="245"/>
      <c r="W49" s="245"/>
      <c r="X49" s="245"/>
      <c r="Y49" s="245"/>
      <c r="Z49" s="245"/>
      <c r="AA49" s="245"/>
      <c r="AB49" s="245"/>
      <c r="AC49" s="245"/>
      <c r="AD49" s="245"/>
      <c r="AE49" s="246"/>
    </row>
    <row r="50" spans="1:31" ht="15" customHeight="1" x14ac:dyDescent="0.15">
      <c r="A50" s="44"/>
      <c r="B50" s="8" t="s">
        <v>29</v>
      </c>
      <c r="C50" s="8"/>
      <c r="D50" s="8"/>
      <c r="E50" s="8"/>
      <c r="F50" s="8"/>
      <c r="G50" s="8"/>
      <c r="H50" s="8"/>
      <c r="I50" s="8"/>
      <c r="J50" s="245"/>
      <c r="K50" s="245"/>
      <c r="L50" s="245"/>
      <c r="M50" s="245"/>
      <c r="N50" s="245"/>
      <c r="O50" s="245"/>
      <c r="P50" s="245"/>
      <c r="Q50" s="245"/>
      <c r="R50" s="245"/>
      <c r="S50" s="245"/>
      <c r="T50" s="245"/>
      <c r="U50" s="245"/>
      <c r="V50" s="245"/>
      <c r="W50" s="245"/>
      <c r="X50" s="245"/>
      <c r="Y50" s="245"/>
      <c r="Z50" s="245"/>
      <c r="AA50" s="245"/>
      <c r="AB50" s="245"/>
      <c r="AC50" s="245"/>
      <c r="AD50" s="245"/>
      <c r="AE50" s="246"/>
    </row>
    <row r="51" spans="1:31" ht="15" customHeight="1" x14ac:dyDescent="0.15">
      <c r="A51" s="45"/>
      <c r="B51" s="46" t="s">
        <v>30</v>
      </c>
      <c r="C51" s="46"/>
      <c r="D51" s="46"/>
      <c r="E51" s="46"/>
      <c r="F51" s="46"/>
      <c r="G51" s="46"/>
      <c r="H51" s="46"/>
      <c r="I51" s="46"/>
      <c r="J51" s="264"/>
      <c r="K51" s="264"/>
      <c r="L51" s="264"/>
      <c r="M51" s="264"/>
      <c r="N51" s="264"/>
      <c r="O51" s="264"/>
      <c r="P51" s="264"/>
      <c r="Q51" s="264"/>
      <c r="R51" s="264"/>
      <c r="S51" s="264"/>
      <c r="T51" s="264"/>
      <c r="U51" s="264"/>
      <c r="V51" s="264"/>
      <c r="W51" s="264"/>
      <c r="X51" s="264"/>
      <c r="Y51" s="264"/>
      <c r="Z51" s="264"/>
      <c r="AA51" s="264"/>
      <c r="AB51" s="264"/>
      <c r="AC51" s="264"/>
      <c r="AD51" s="264"/>
      <c r="AE51" s="265"/>
    </row>
    <row r="52" spans="1:31" ht="15" customHeight="1" x14ac:dyDescent="0.15">
      <c r="A52" s="41"/>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3"/>
    </row>
    <row r="53" spans="1:31" ht="15" customHeight="1" x14ac:dyDescent="0.15">
      <c r="A53" s="44"/>
      <c r="B53" s="8" t="s">
        <v>26</v>
      </c>
      <c r="C53" s="8"/>
      <c r="D53" s="8"/>
      <c r="E53" s="8"/>
      <c r="F53" s="8"/>
      <c r="G53" s="8"/>
      <c r="H53" s="8"/>
      <c r="I53" s="8"/>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44"/>
      <c r="B54" s="8" t="s">
        <v>27</v>
      </c>
      <c r="C54" s="8"/>
      <c r="D54" s="8"/>
      <c r="E54" s="8"/>
      <c r="F54" s="8"/>
      <c r="G54" s="8"/>
      <c r="H54" s="8"/>
      <c r="I54" s="8"/>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44"/>
      <c r="B55" s="8" t="s">
        <v>28</v>
      </c>
      <c r="C55" s="8"/>
      <c r="D55" s="8"/>
      <c r="E55" s="8"/>
      <c r="F55" s="8"/>
      <c r="G55" s="8"/>
      <c r="H55" s="8"/>
      <c r="I55" s="8"/>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44"/>
      <c r="B56" s="8" t="s">
        <v>29</v>
      </c>
      <c r="C56" s="8"/>
      <c r="D56" s="8"/>
      <c r="E56" s="8"/>
      <c r="F56" s="8"/>
      <c r="G56" s="8"/>
      <c r="H56" s="8"/>
      <c r="I56" s="8"/>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45"/>
      <c r="B57" s="46" t="s">
        <v>30</v>
      </c>
      <c r="C57" s="46"/>
      <c r="D57" s="46"/>
      <c r="E57" s="46"/>
      <c r="F57" s="46"/>
      <c r="G57" s="46"/>
      <c r="H57" s="46"/>
      <c r="I57" s="46"/>
      <c r="J57" s="264"/>
      <c r="K57" s="264"/>
      <c r="L57" s="264"/>
      <c r="M57" s="264"/>
      <c r="N57" s="264"/>
      <c r="O57" s="264"/>
      <c r="P57" s="264"/>
      <c r="Q57" s="264"/>
      <c r="R57" s="264"/>
      <c r="S57" s="264"/>
      <c r="T57" s="264"/>
      <c r="U57" s="264"/>
      <c r="V57" s="264"/>
      <c r="W57" s="264"/>
      <c r="X57" s="264"/>
      <c r="Y57" s="264"/>
      <c r="Z57" s="264"/>
      <c r="AA57" s="264"/>
      <c r="AB57" s="264"/>
      <c r="AC57" s="264"/>
      <c r="AD57" s="264"/>
      <c r="AE57" s="265"/>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5"/>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06C73-1232-4CC4-A76A-2512E8E805EA}">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40" customWidth="1"/>
    <col min="32" max="37" width="2.625" style="40" customWidth="1"/>
    <col min="38" max="16384" width="9" style="40"/>
  </cols>
  <sheetData>
    <row r="1" spans="1:31" ht="15" customHeight="1" x14ac:dyDescent="0.15">
      <c r="A1" s="15" t="s">
        <v>390</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row>
    <row r="2" spans="1:31" ht="1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row>
    <row r="3" spans="1:31" ht="15" customHeight="1" x14ac:dyDescent="0.15">
      <c r="A3" s="7" t="s">
        <v>391</v>
      </c>
      <c r="B3" s="7"/>
      <c r="C3" s="7"/>
      <c r="D3" s="7"/>
      <c r="E3" s="7"/>
      <c r="F3" s="7"/>
      <c r="G3" s="7"/>
      <c r="H3" s="7"/>
      <c r="I3" s="7"/>
      <c r="J3" s="7"/>
      <c r="K3" s="7"/>
      <c r="L3" s="7"/>
      <c r="M3" s="7"/>
      <c r="N3" s="7"/>
      <c r="O3" s="7"/>
      <c r="P3" s="7"/>
      <c r="Q3" s="7"/>
      <c r="R3" s="7"/>
      <c r="S3" s="7"/>
      <c r="T3" s="7"/>
      <c r="U3" s="7"/>
      <c r="V3" s="7"/>
      <c r="W3" s="7"/>
      <c r="X3" s="7"/>
      <c r="Y3" s="7"/>
      <c r="Z3" s="7"/>
      <c r="AA3" s="7"/>
      <c r="AB3" s="7"/>
      <c r="AC3" s="7"/>
      <c r="AD3" s="7"/>
      <c r="AE3" s="7"/>
    </row>
    <row r="4" spans="1:31" ht="15" customHeight="1" x14ac:dyDescent="0.15">
      <c r="A4" s="50"/>
      <c r="B4" s="51" t="s">
        <v>48</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2"/>
    </row>
    <row r="5" spans="1:31" ht="15" customHeight="1" x14ac:dyDescent="0.15">
      <c r="A5" s="47"/>
      <c r="B5" s="7" t="s">
        <v>36</v>
      </c>
      <c r="C5" s="7"/>
      <c r="D5" s="7"/>
      <c r="E5" s="7"/>
      <c r="F5" s="7"/>
      <c r="G5" s="7"/>
      <c r="H5" s="7"/>
      <c r="I5" s="7"/>
      <c r="J5" s="9" t="s">
        <v>37</v>
      </c>
      <c r="K5" s="253"/>
      <c r="L5" s="253"/>
      <c r="M5" s="8" t="s">
        <v>38</v>
      </c>
      <c r="N5" s="8" t="s">
        <v>39</v>
      </c>
      <c r="O5" s="8"/>
      <c r="P5" s="8"/>
      <c r="Q5" s="8"/>
      <c r="R5" s="8" t="s">
        <v>37</v>
      </c>
      <c r="S5" s="259"/>
      <c r="T5" s="259"/>
      <c r="U5" s="259"/>
      <c r="V5" s="8" t="s">
        <v>38</v>
      </c>
      <c r="W5" s="8" t="s">
        <v>40</v>
      </c>
      <c r="X5" s="8"/>
      <c r="Y5" s="8"/>
      <c r="Z5" s="8"/>
      <c r="AA5" s="255"/>
      <c r="AB5" s="255"/>
      <c r="AC5" s="255"/>
      <c r="AD5" s="255"/>
      <c r="AE5" s="48" t="s">
        <v>8</v>
      </c>
    </row>
    <row r="6" spans="1:31" ht="15" customHeight="1" x14ac:dyDescent="0.15">
      <c r="A6" s="44"/>
      <c r="B6" s="8" t="s">
        <v>27</v>
      </c>
      <c r="C6" s="8"/>
      <c r="D6" s="8"/>
      <c r="E6" s="8"/>
      <c r="F6" s="8"/>
      <c r="G6" s="8"/>
      <c r="H6" s="8"/>
      <c r="I6" s="8"/>
      <c r="J6" s="245"/>
      <c r="K6" s="245"/>
      <c r="L6" s="245"/>
      <c r="M6" s="245"/>
      <c r="N6" s="245"/>
      <c r="O6" s="245"/>
      <c r="P6" s="245"/>
      <c r="Q6" s="245"/>
      <c r="R6" s="245"/>
      <c r="S6" s="245"/>
      <c r="T6" s="245"/>
      <c r="U6" s="245"/>
      <c r="V6" s="245"/>
      <c r="W6" s="245"/>
      <c r="X6" s="245"/>
      <c r="Y6" s="245"/>
      <c r="Z6" s="245"/>
      <c r="AA6" s="245"/>
      <c r="AB6" s="245"/>
      <c r="AC6" s="245"/>
      <c r="AD6" s="245"/>
      <c r="AE6" s="246"/>
    </row>
    <row r="7" spans="1:31" ht="15" customHeight="1" x14ac:dyDescent="0.15">
      <c r="A7" s="44"/>
      <c r="B7" s="8" t="s">
        <v>41</v>
      </c>
      <c r="C7" s="8"/>
      <c r="D7" s="8"/>
      <c r="E7" s="8"/>
      <c r="F7" s="8"/>
      <c r="G7" s="8"/>
      <c r="H7" s="8"/>
      <c r="I7" s="8"/>
      <c r="J7" s="9" t="s">
        <v>37</v>
      </c>
      <c r="K7" s="253"/>
      <c r="L7" s="253"/>
      <c r="M7" s="8" t="s">
        <v>42</v>
      </c>
      <c r="N7" s="8"/>
      <c r="O7" s="8"/>
      <c r="P7" s="8"/>
      <c r="Q7" s="8"/>
      <c r="R7" s="254"/>
      <c r="S7" s="254"/>
      <c r="T7" s="254"/>
      <c r="U7" s="254"/>
      <c r="V7" s="8" t="s">
        <v>43</v>
      </c>
      <c r="W7" s="8"/>
      <c r="X7" s="8"/>
      <c r="Y7" s="8"/>
      <c r="Z7" s="8"/>
      <c r="AA7" s="255"/>
      <c r="AB7" s="255"/>
      <c r="AC7" s="255"/>
      <c r="AD7" s="255"/>
      <c r="AE7" s="48" t="s">
        <v>8</v>
      </c>
    </row>
    <row r="8" spans="1:31" ht="15" customHeight="1" x14ac:dyDescent="0.15">
      <c r="A8" s="44"/>
      <c r="B8" s="8"/>
      <c r="C8" s="8"/>
      <c r="D8" s="8"/>
      <c r="E8" s="8"/>
      <c r="F8" s="8"/>
      <c r="G8" s="8"/>
      <c r="H8" s="8"/>
      <c r="I8" s="8"/>
      <c r="J8" s="245"/>
      <c r="K8" s="245"/>
      <c r="L8" s="245"/>
      <c r="M8" s="245"/>
      <c r="N8" s="245"/>
      <c r="O8" s="245"/>
      <c r="P8" s="245"/>
      <c r="Q8" s="245"/>
      <c r="R8" s="245"/>
      <c r="S8" s="245"/>
      <c r="T8" s="245"/>
      <c r="U8" s="245"/>
      <c r="V8" s="245"/>
      <c r="W8" s="245"/>
      <c r="X8" s="245"/>
      <c r="Y8" s="245"/>
      <c r="Z8" s="245"/>
      <c r="AA8" s="245"/>
      <c r="AB8" s="245"/>
      <c r="AC8" s="245"/>
      <c r="AD8" s="245"/>
      <c r="AE8" s="246"/>
    </row>
    <row r="9" spans="1:31" ht="15" customHeight="1" x14ac:dyDescent="0.15">
      <c r="A9" s="44"/>
      <c r="B9" s="8" t="s">
        <v>44</v>
      </c>
      <c r="C9" s="8"/>
      <c r="D9" s="8"/>
      <c r="E9" s="8"/>
      <c r="F9" s="8"/>
      <c r="G9" s="8"/>
      <c r="H9" s="8"/>
      <c r="I9" s="8"/>
      <c r="J9" s="245"/>
      <c r="K9" s="245"/>
      <c r="L9" s="245"/>
      <c r="M9" s="245"/>
      <c r="N9" s="245"/>
      <c r="O9" s="245"/>
      <c r="P9" s="245"/>
      <c r="Q9" s="245"/>
      <c r="R9" s="245"/>
      <c r="S9" s="245"/>
      <c r="T9" s="245"/>
      <c r="U9" s="245"/>
      <c r="V9" s="245"/>
      <c r="W9" s="245"/>
      <c r="X9" s="245"/>
      <c r="Y9" s="245"/>
      <c r="Z9" s="245"/>
      <c r="AA9" s="245"/>
      <c r="AB9" s="245"/>
      <c r="AC9" s="245"/>
      <c r="AD9" s="245"/>
      <c r="AE9" s="246"/>
    </row>
    <row r="10" spans="1:31" ht="15" customHeight="1" x14ac:dyDescent="0.15">
      <c r="A10" s="44"/>
      <c r="B10" s="8" t="s">
        <v>45</v>
      </c>
      <c r="C10" s="8"/>
      <c r="D10" s="8"/>
      <c r="E10" s="8"/>
      <c r="F10" s="8"/>
      <c r="G10" s="8"/>
      <c r="H10" s="8"/>
      <c r="I10" s="8"/>
      <c r="J10" s="245"/>
      <c r="K10" s="245"/>
      <c r="L10" s="245"/>
      <c r="M10" s="245"/>
      <c r="N10" s="245"/>
      <c r="O10" s="245"/>
      <c r="P10" s="245"/>
      <c r="Q10" s="245"/>
      <c r="R10" s="245"/>
      <c r="S10" s="245"/>
      <c r="T10" s="245"/>
      <c r="U10" s="245"/>
      <c r="V10" s="245"/>
      <c r="W10" s="245"/>
      <c r="X10" s="245"/>
      <c r="Y10" s="245"/>
      <c r="Z10" s="245"/>
      <c r="AA10" s="245"/>
      <c r="AB10" s="245"/>
      <c r="AC10" s="245"/>
      <c r="AD10" s="245"/>
      <c r="AE10" s="246"/>
    </row>
    <row r="11" spans="1:31" ht="15" customHeight="1" x14ac:dyDescent="0.15">
      <c r="A11" s="49"/>
      <c r="B11" s="7" t="s">
        <v>46</v>
      </c>
      <c r="C11" s="7"/>
      <c r="D11" s="7"/>
      <c r="E11" s="7"/>
      <c r="F11" s="7"/>
      <c r="G11" s="7"/>
      <c r="H11" s="7"/>
      <c r="I11" s="7"/>
      <c r="J11" s="245"/>
      <c r="K11" s="245"/>
      <c r="L11" s="245"/>
      <c r="M11" s="245"/>
      <c r="N11" s="245"/>
      <c r="O11" s="245"/>
      <c r="P11" s="245"/>
      <c r="Q11" s="245"/>
      <c r="R11" s="245"/>
      <c r="S11" s="245"/>
      <c r="T11" s="245"/>
      <c r="U11" s="245"/>
      <c r="V11" s="245"/>
      <c r="W11" s="245"/>
      <c r="X11" s="245"/>
      <c r="Y11" s="245"/>
      <c r="Z11" s="245"/>
      <c r="AA11" s="245"/>
      <c r="AB11" s="245"/>
      <c r="AC11" s="245"/>
      <c r="AD11" s="245"/>
      <c r="AE11" s="246"/>
    </row>
    <row r="12" spans="1:31" ht="15" customHeight="1" x14ac:dyDescent="0.15">
      <c r="A12" s="49"/>
      <c r="B12" s="7" t="s">
        <v>47</v>
      </c>
      <c r="C12" s="7"/>
      <c r="D12" s="7"/>
      <c r="E12" s="7"/>
      <c r="F12" s="7"/>
      <c r="G12" s="7"/>
      <c r="H12" s="7"/>
      <c r="I12" s="7"/>
      <c r="J12" s="245"/>
      <c r="K12" s="245"/>
      <c r="L12" s="245"/>
      <c r="M12" s="245"/>
      <c r="N12" s="245"/>
      <c r="O12" s="245"/>
      <c r="P12" s="245"/>
      <c r="Q12" s="245"/>
      <c r="R12" s="245"/>
      <c r="S12" s="245"/>
      <c r="T12" s="245"/>
      <c r="U12" s="245"/>
      <c r="V12" s="245"/>
      <c r="W12" s="245"/>
      <c r="X12" s="245"/>
      <c r="Y12" s="245"/>
      <c r="Z12" s="245"/>
      <c r="AA12" s="245"/>
      <c r="AB12" s="245"/>
      <c r="AC12" s="245"/>
      <c r="AD12" s="245"/>
      <c r="AE12" s="246"/>
    </row>
    <row r="13" spans="1:31" ht="4.9000000000000004" customHeight="1" x14ac:dyDescent="0.15">
      <c r="A13" s="49"/>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4"/>
    </row>
    <row r="14" spans="1:31" ht="15" customHeight="1" x14ac:dyDescent="0.15">
      <c r="A14" s="55"/>
      <c r="B14" s="42" t="s">
        <v>36</v>
      </c>
      <c r="C14" s="42"/>
      <c r="D14" s="42"/>
      <c r="E14" s="42"/>
      <c r="F14" s="42"/>
      <c r="G14" s="42"/>
      <c r="H14" s="42"/>
      <c r="I14" s="42"/>
      <c r="J14" s="56" t="s">
        <v>37</v>
      </c>
      <c r="K14" s="256"/>
      <c r="L14" s="256"/>
      <c r="M14" s="51" t="s">
        <v>38</v>
      </c>
      <c r="N14" s="51" t="s">
        <v>39</v>
      </c>
      <c r="O14" s="51"/>
      <c r="P14" s="51"/>
      <c r="Q14" s="51"/>
      <c r="R14" s="51" t="s">
        <v>37</v>
      </c>
      <c r="S14" s="257"/>
      <c r="T14" s="257"/>
      <c r="U14" s="257"/>
      <c r="V14" s="51" t="s">
        <v>38</v>
      </c>
      <c r="W14" s="51" t="s">
        <v>40</v>
      </c>
      <c r="X14" s="51"/>
      <c r="Y14" s="51"/>
      <c r="Z14" s="51"/>
      <c r="AA14" s="258"/>
      <c r="AB14" s="258"/>
      <c r="AC14" s="258"/>
      <c r="AD14" s="258"/>
      <c r="AE14" s="52" t="s">
        <v>8</v>
      </c>
    </row>
    <row r="15" spans="1:31" ht="15" customHeight="1" x14ac:dyDescent="0.15">
      <c r="A15" s="44"/>
      <c r="B15" s="8" t="s">
        <v>27</v>
      </c>
      <c r="C15" s="8"/>
      <c r="D15" s="8"/>
      <c r="E15" s="8"/>
      <c r="F15" s="8"/>
      <c r="G15" s="8"/>
      <c r="H15" s="8"/>
      <c r="I15" s="8"/>
      <c r="J15" s="245"/>
      <c r="K15" s="245"/>
      <c r="L15" s="245"/>
      <c r="M15" s="245"/>
      <c r="N15" s="245"/>
      <c r="O15" s="245"/>
      <c r="P15" s="245"/>
      <c r="Q15" s="245"/>
      <c r="R15" s="245"/>
      <c r="S15" s="245"/>
      <c r="T15" s="245"/>
      <c r="U15" s="245"/>
      <c r="V15" s="245"/>
      <c r="W15" s="245"/>
      <c r="X15" s="245"/>
      <c r="Y15" s="245"/>
      <c r="Z15" s="245"/>
      <c r="AA15" s="245"/>
      <c r="AB15" s="245"/>
      <c r="AC15" s="245"/>
      <c r="AD15" s="245"/>
      <c r="AE15" s="246"/>
    </row>
    <row r="16" spans="1:31" ht="15" customHeight="1" x14ac:dyDescent="0.15">
      <c r="A16" s="44"/>
      <c r="B16" s="8" t="s">
        <v>41</v>
      </c>
      <c r="C16" s="8"/>
      <c r="D16" s="8"/>
      <c r="E16" s="8"/>
      <c r="F16" s="8"/>
      <c r="G16" s="8"/>
      <c r="H16" s="8"/>
      <c r="I16" s="8"/>
      <c r="J16" s="9" t="s">
        <v>37</v>
      </c>
      <c r="K16" s="253"/>
      <c r="L16" s="253"/>
      <c r="M16" s="8" t="s">
        <v>42</v>
      </c>
      <c r="N16" s="8"/>
      <c r="O16" s="8"/>
      <c r="P16" s="8"/>
      <c r="Q16" s="8"/>
      <c r="R16" s="254"/>
      <c r="S16" s="254"/>
      <c r="T16" s="254"/>
      <c r="U16" s="254"/>
      <c r="V16" s="8" t="s">
        <v>43</v>
      </c>
      <c r="W16" s="8"/>
      <c r="X16" s="8"/>
      <c r="Y16" s="8"/>
      <c r="Z16" s="8"/>
      <c r="AA16" s="255"/>
      <c r="AB16" s="255"/>
      <c r="AC16" s="255"/>
      <c r="AD16" s="255"/>
      <c r="AE16" s="48" t="s">
        <v>8</v>
      </c>
    </row>
    <row r="17" spans="1:31" ht="15" customHeight="1" x14ac:dyDescent="0.15">
      <c r="A17" s="44"/>
      <c r="B17" s="8"/>
      <c r="C17" s="8"/>
      <c r="D17" s="8"/>
      <c r="E17" s="8"/>
      <c r="F17" s="8"/>
      <c r="G17" s="8"/>
      <c r="H17" s="8"/>
      <c r="I17" s="8"/>
      <c r="J17" s="245"/>
      <c r="K17" s="245"/>
      <c r="L17" s="245"/>
      <c r="M17" s="245"/>
      <c r="N17" s="245"/>
      <c r="O17" s="245"/>
      <c r="P17" s="245"/>
      <c r="Q17" s="245"/>
      <c r="R17" s="245"/>
      <c r="S17" s="245"/>
      <c r="T17" s="245"/>
      <c r="U17" s="245"/>
      <c r="V17" s="245"/>
      <c r="W17" s="245"/>
      <c r="X17" s="245"/>
      <c r="Y17" s="245"/>
      <c r="Z17" s="245"/>
      <c r="AA17" s="245"/>
      <c r="AB17" s="245"/>
      <c r="AC17" s="245"/>
      <c r="AD17" s="245"/>
      <c r="AE17" s="246"/>
    </row>
    <row r="18" spans="1:31" ht="15" customHeight="1" x14ac:dyDescent="0.15">
      <c r="A18" s="44"/>
      <c r="B18" s="8" t="s">
        <v>44</v>
      </c>
      <c r="C18" s="8"/>
      <c r="D18" s="8"/>
      <c r="E18" s="8"/>
      <c r="F18" s="8"/>
      <c r="G18" s="8"/>
      <c r="H18" s="8"/>
      <c r="I18" s="8"/>
      <c r="J18" s="245"/>
      <c r="K18" s="245"/>
      <c r="L18" s="245"/>
      <c r="M18" s="245"/>
      <c r="N18" s="245"/>
      <c r="O18" s="245"/>
      <c r="P18" s="245"/>
      <c r="Q18" s="245"/>
      <c r="R18" s="245"/>
      <c r="S18" s="245"/>
      <c r="T18" s="245"/>
      <c r="U18" s="245"/>
      <c r="V18" s="245"/>
      <c r="W18" s="245"/>
      <c r="X18" s="245"/>
      <c r="Y18" s="245"/>
      <c r="Z18" s="245"/>
      <c r="AA18" s="245"/>
      <c r="AB18" s="245"/>
      <c r="AC18" s="245"/>
      <c r="AD18" s="245"/>
      <c r="AE18" s="246"/>
    </row>
    <row r="19" spans="1:31" ht="15" customHeight="1" x14ac:dyDescent="0.15">
      <c r="A19" s="44"/>
      <c r="B19" s="8" t="s">
        <v>45</v>
      </c>
      <c r="C19" s="8"/>
      <c r="D19" s="8"/>
      <c r="E19" s="8"/>
      <c r="F19" s="8"/>
      <c r="G19" s="8"/>
      <c r="H19" s="8"/>
      <c r="I19" s="8"/>
      <c r="J19" s="245"/>
      <c r="K19" s="245"/>
      <c r="L19" s="245"/>
      <c r="M19" s="245"/>
      <c r="N19" s="245"/>
      <c r="O19" s="245"/>
      <c r="P19" s="245"/>
      <c r="Q19" s="245"/>
      <c r="R19" s="245"/>
      <c r="S19" s="245"/>
      <c r="T19" s="245"/>
      <c r="U19" s="245"/>
      <c r="V19" s="245"/>
      <c r="W19" s="245"/>
      <c r="X19" s="245"/>
      <c r="Y19" s="245"/>
      <c r="Z19" s="245"/>
      <c r="AA19" s="245"/>
      <c r="AB19" s="245"/>
      <c r="AC19" s="245"/>
      <c r="AD19" s="245"/>
      <c r="AE19" s="246"/>
    </row>
    <row r="20" spans="1:31" ht="15" customHeight="1" x14ac:dyDescent="0.15">
      <c r="A20" s="49"/>
      <c r="B20" s="7" t="s">
        <v>46</v>
      </c>
      <c r="C20" s="7"/>
      <c r="D20" s="7"/>
      <c r="E20" s="7"/>
      <c r="F20" s="7"/>
      <c r="G20" s="7"/>
      <c r="H20" s="7"/>
      <c r="I20" s="7"/>
      <c r="J20" s="245"/>
      <c r="K20" s="245"/>
      <c r="L20" s="245"/>
      <c r="M20" s="245"/>
      <c r="N20" s="245"/>
      <c r="O20" s="245"/>
      <c r="P20" s="245"/>
      <c r="Q20" s="245"/>
      <c r="R20" s="245"/>
      <c r="S20" s="245"/>
      <c r="T20" s="245"/>
      <c r="U20" s="245"/>
      <c r="V20" s="245"/>
      <c r="W20" s="245"/>
      <c r="X20" s="245"/>
      <c r="Y20" s="245"/>
      <c r="Z20" s="245"/>
      <c r="AA20" s="245"/>
      <c r="AB20" s="245"/>
      <c r="AC20" s="245"/>
      <c r="AD20" s="245"/>
      <c r="AE20" s="246"/>
    </row>
    <row r="21" spans="1:31" ht="15" customHeight="1" x14ac:dyDescent="0.15">
      <c r="A21" s="49"/>
      <c r="B21" s="7" t="s">
        <v>47</v>
      </c>
      <c r="C21" s="7"/>
      <c r="D21" s="7"/>
      <c r="E21" s="7"/>
      <c r="F21" s="7"/>
      <c r="G21" s="7"/>
      <c r="H21" s="7"/>
      <c r="I21" s="7"/>
      <c r="J21" s="245"/>
      <c r="K21" s="245"/>
      <c r="L21" s="245"/>
      <c r="M21" s="245"/>
      <c r="N21" s="245"/>
      <c r="O21" s="245"/>
      <c r="P21" s="245"/>
      <c r="Q21" s="245"/>
      <c r="R21" s="245"/>
      <c r="S21" s="245"/>
      <c r="T21" s="245"/>
      <c r="U21" s="245"/>
      <c r="V21" s="245"/>
      <c r="W21" s="245"/>
      <c r="X21" s="245"/>
      <c r="Y21" s="245"/>
      <c r="Z21" s="245"/>
      <c r="AA21" s="245"/>
      <c r="AB21" s="245"/>
      <c r="AC21" s="245"/>
      <c r="AD21" s="245"/>
      <c r="AE21" s="246"/>
    </row>
    <row r="22" spans="1:31" ht="4.9000000000000004" customHeight="1" x14ac:dyDescent="0.15">
      <c r="A22" s="49"/>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4"/>
    </row>
    <row r="23" spans="1:31" ht="15" customHeight="1" x14ac:dyDescent="0.15">
      <c r="A23" s="55"/>
      <c r="B23" s="42" t="s">
        <v>36</v>
      </c>
      <c r="C23" s="42"/>
      <c r="D23" s="42"/>
      <c r="E23" s="42"/>
      <c r="F23" s="42"/>
      <c r="G23" s="42"/>
      <c r="H23" s="42"/>
      <c r="I23" s="42"/>
      <c r="J23" s="56" t="s">
        <v>37</v>
      </c>
      <c r="K23" s="256"/>
      <c r="L23" s="256"/>
      <c r="M23" s="51" t="s">
        <v>38</v>
      </c>
      <c r="N23" s="51" t="s">
        <v>39</v>
      </c>
      <c r="O23" s="51"/>
      <c r="P23" s="51"/>
      <c r="Q23" s="51"/>
      <c r="R23" s="51" t="s">
        <v>37</v>
      </c>
      <c r="S23" s="257"/>
      <c r="T23" s="257"/>
      <c r="U23" s="257"/>
      <c r="V23" s="51" t="s">
        <v>38</v>
      </c>
      <c r="W23" s="51" t="s">
        <v>40</v>
      </c>
      <c r="X23" s="51"/>
      <c r="Y23" s="51"/>
      <c r="Z23" s="51"/>
      <c r="AA23" s="258"/>
      <c r="AB23" s="258"/>
      <c r="AC23" s="258"/>
      <c r="AD23" s="258"/>
      <c r="AE23" s="52" t="s">
        <v>8</v>
      </c>
    </row>
    <row r="24" spans="1:31" ht="15" customHeight="1" x14ac:dyDescent="0.15">
      <c r="A24" s="44"/>
      <c r="B24" s="8" t="s">
        <v>27</v>
      </c>
      <c r="C24" s="8"/>
      <c r="D24" s="8"/>
      <c r="E24" s="8"/>
      <c r="F24" s="8"/>
      <c r="G24" s="8"/>
      <c r="H24" s="8"/>
      <c r="I24" s="8"/>
      <c r="J24" s="245"/>
      <c r="K24" s="245"/>
      <c r="L24" s="245"/>
      <c r="M24" s="245"/>
      <c r="N24" s="245"/>
      <c r="O24" s="245"/>
      <c r="P24" s="245"/>
      <c r="Q24" s="245"/>
      <c r="R24" s="245"/>
      <c r="S24" s="245"/>
      <c r="T24" s="245"/>
      <c r="U24" s="245"/>
      <c r="V24" s="245"/>
      <c r="W24" s="245"/>
      <c r="X24" s="245"/>
      <c r="Y24" s="245"/>
      <c r="Z24" s="245"/>
      <c r="AA24" s="245"/>
      <c r="AB24" s="245"/>
      <c r="AC24" s="245"/>
      <c r="AD24" s="245"/>
      <c r="AE24" s="246"/>
    </row>
    <row r="25" spans="1:31" ht="15" customHeight="1" x14ac:dyDescent="0.15">
      <c r="A25" s="44"/>
      <c r="B25" s="8" t="s">
        <v>41</v>
      </c>
      <c r="C25" s="8"/>
      <c r="D25" s="8"/>
      <c r="E25" s="8"/>
      <c r="F25" s="8"/>
      <c r="G25" s="8"/>
      <c r="H25" s="8"/>
      <c r="I25" s="8"/>
      <c r="J25" s="9" t="s">
        <v>37</v>
      </c>
      <c r="K25" s="253"/>
      <c r="L25" s="253"/>
      <c r="M25" s="8" t="s">
        <v>42</v>
      </c>
      <c r="N25" s="8"/>
      <c r="O25" s="8"/>
      <c r="P25" s="8"/>
      <c r="Q25" s="8"/>
      <c r="R25" s="254"/>
      <c r="S25" s="254"/>
      <c r="T25" s="254"/>
      <c r="U25" s="254"/>
      <c r="V25" s="8" t="s">
        <v>43</v>
      </c>
      <c r="W25" s="8"/>
      <c r="X25" s="8"/>
      <c r="Y25" s="8"/>
      <c r="Z25" s="8"/>
      <c r="AA25" s="255"/>
      <c r="AB25" s="255"/>
      <c r="AC25" s="255"/>
      <c r="AD25" s="255"/>
      <c r="AE25" s="48" t="s">
        <v>8</v>
      </c>
    </row>
    <row r="26" spans="1:31" ht="15" customHeight="1" x14ac:dyDescent="0.15">
      <c r="A26" s="44"/>
      <c r="B26" s="8"/>
      <c r="C26" s="8"/>
      <c r="D26" s="8"/>
      <c r="E26" s="8"/>
      <c r="F26" s="8"/>
      <c r="G26" s="8"/>
      <c r="H26" s="8"/>
      <c r="I26" s="8"/>
      <c r="J26" s="245"/>
      <c r="K26" s="245"/>
      <c r="L26" s="245"/>
      <c r="M26" s="245"/>
      <c r="N26" s="245"/>
      <c r="O26" s="245"/>
      <c r="P26" s="245"/>
      <c r="Q26" s="245"/>
      <c r="R26" s="245"/>
      <c r="S26" s="245"/>
      <c r="T26" s="245"/>
      <c r="U26" s="245"/>
      <c r="V26" s="245"/>
      <c r="W26" s="245"/>
      <c r="X26" s="245"/>
      <c r="Y26" s="245"/>
      <c r="Z26" s="245"/>
      <c r="AA26" s="245"/>
      <c r="AB26" s="245"/>
      <c r="AC26" s="245"/>
      <c r="AD26" s="245"/>
      <c r="AE26" s="246"/>
    </row>
    <row r="27" spans="1:31" ht="15" customHeight="1" x14ac:dyDescent="0.15">
      <c r="A27" s="44"/>
      <c r="B27" s="8" t="s">
        <v>44</v>
      </c>
      <c r="C27" s="8"/>
      <c r="D27" s="8"/>
      <c r="E27" s="8"/>
      <c r="F27" s="8"/>
      <c r="G27" s="8"/>
      <c r="H27" s="8"/>
      <c r="I27" s="8"/>
      <c r="J27" s="245"/>
      <c r="K27" s="245"/>
      <c r="L27" s="245"/>
      <c r="M27" s="245"/>
      <c r="N27" s="245"/>
      <c r="O27" s="245"/>
      <c r="P27" s="245"/>
      <c r="Q27" s="245"/>
      <c r="R27" s="245"/>
      <c r="S27" s="245"/>
      <c r="T27" s="245"/>
      <c r="U27" s="245"/>
      <c r="V27" s="245"/>
      <c r="W27" s="245"/>
      <c r="X27" s="245"/>
      <c r="Y27" s="245"/>
      <c r="Z27" s="245"/>
      <c r="AA27" s="245"/>
      <c r="AB27" s="245"/>
      <c r="AC27" s="245"/>
      <c r="AD27" s="245"/>
      <c r="AE27" s="246"/>
    </row>
    <row r="28" spans="1:31" ht="15" customHeight="1" x14ac:dyDescent="0.15">
      <c r="A28" s="44"/>
      <c r="B28" s="8" t="s">
        <v>45</v>
      </c>
      <c r="C28" s="8"/>
      <c r="D28" s="8"/>
      <c r="E28" s="8"/>
      <c r="F28" s="8"/>
      <c r="G28" s="8"/>
      <c r="H28" s="8"/>
      <c r="I28" s="8"/>
      <c r="J28" s="245"/>
      <c r="K28" s="245"/>
      <c r="L28" s="245"/>
      <c r="M28" s="245"/>
      <c r="N28" s="245"/>
      <c r="O28" s="245"/>
      <c r="P28" s="245"/>
      <c r="Q28" s="245"/>
      <c r="R28" s="245"/>
      <c r="S28" s="245"/>
      <c r="T28" s="245"/>
      <c r="U28" s="245"/>
      <c r="V28" s="245"/>
      <c r="W28" s="245"/>
      <c r="X28" s="245"/>
      <c r="Y28" s="245"/>
      <c r="Z28" s="245"/>
      <c r="AA28" s="245"/>
      <c r="AB28" s="245"/>
      <c r="AC28" s="245"/>
      <c r="AD28" s="245"/>
      <c r="AE28" s="246"/>
    </row>
    <row r="29" spans="1:31" ht="15" customHeight="1" x14ac:dyDescent="0.15">
      <c r="A29" s="49"/>
      <c r="B29" s="7" t="s">
        <v>46</v>
      </c>
      <c r="C29" s="7"/>
      <c r="D29" s="7"/>
      <c r="E29" s="7"/>
      <c r="F29" s="7"/>
      <c r="G29" s="7"/>
      <c r="H29" s="7"/>
      <c r="I29" s="7"/>
      <c r="J29" s="245"/>
      <c r="K29" s="245"/>
      <c r="L29" s="245"/>
      <c r="M29" s="245"/>
      <c r="N29" s="245"/>
      <c r="O29" s="245"/>
      <c r="P29" s="245"/>
      <c r="Q29" s="245"/>
      <c r="R29" s="245"/>
      <c r="S29" s="245"/>
      <c r="T29" s="245"/>
      <c r="U29" s="245"/>
      <c r="V29" s="245"/>
      <c r="W29" s="245"/>
      <c r="X29" s="245"/>
      <c r="Y29" s="245"/>
      <c r="Z29" s="245"/>
      <c r="AA29" s="245"/>
      <c r="AB29" s="245"/>
      <c r="AC29" s="245"/>
      <c r="AD29" s="245"/>
      <c r="AE29" s="246"/>
    </row>
    <row r="30" spans="1:31" ht="15" customHeight="1" x14ac:dyDescent="0.15">
      <c r="A30" s="49"/>
      <c r="B30" s="7" t="s">
        <v>47</v>
      </c>
      <c r="C30" s="7"/>
      <c r="D30" s="7"/>
      <c r="E30" s="7"/>
      <c r="F30" s="7"/>
      <c r="G30" s="7"/>
      <c r="H30" s="7"/>
      <c r="I30" s="7"/>
      <c r="J30" s="245"/>
      <c r="K30" s="245"/>
      <c r="L30" s="245"/>
      <c r="M30" s="245"/>
      <c r="N30" s="245"/>
      <c r="O30" s="245"/>
      <c r="P30" s="245"/>
      <c r="Q30" s="245"/>
      <c r="R30" s="245"/>
      <c r="S30" s="245"/>
      <c r="T30" s="245"/>
      <c r="U30" s="245"/>
      <c r="V30" s="245"/>
      <c r="W30" s="245"/>
      <c r="X30" s="245"/>
      <c r="Y30" s="245"/>
      <c r="Z30" s="245"/>
      <c r="AA30" s="245"/>
      <c r="AB30" s="245"/>
      <c r="AC30" s="245"/>
      <c r="AD30" s="245"/>
      <c r="AE30" s="246"/>
    </row>
    <row r="31" spans="1:31" ht="4.9000000000000004" customHeight="1" x14ac:dyDescent="0.15">
      <c r="A31" s="45"/>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8"/>
    </row>
    <row r="32" spans="1:31" ht="15" customHeight="1" x14ac:dyDescent="0.15">
      <c r="A32" s="55"/>
      <c r="B32" s="42" t="s">
        <v>36</v>
      </c>
      <c r="C32" s="42"/>
      <c r="D32" s="42"/>
      <c r="E32" s="42"/>
      <c r="F32" s="42"/>
      <c r="G32" s="42"/>
      <c r="H32" s="42"/>
      <c r="I32" s="42"/>
      <c r="J32" s="56" t="s">
        <v>37</v>
      </c>
      <c r="K32" s="256"/>
      <c r="L32" s="256"/>
      <c r="M32" s="51" t="s">
        <v>38</v>
      </c>
      <c r="N32" s="51" t="s">
        <v>39</v>
      </c>
      <c r="O32" s="51"/>
      <c r="P32" s="51"/>
      <c r="Q32" s="51"/>
      <c r="R32" s="51" t="s">
        <v>37</v>
      </c>
      <c r="S32" s="257"/>
      <c r="T32" s="257"/>
      <c r="U32" s="257"/>
      <c r="V32" s="51" t="s">
        <v>38</v>
      </c>
      <c r="W32" s="51" t="s">
        <v>40</v>
      </c>
      <c r="X32" s="51"/>
      <c r="Y32" s="51"/>
      <c r="Z32" s="51"/>
      <c r="AA32" s="258"/>
      <c r="AB32" s="258"/>
      <c r="AC32" s="258"/>
      <c r="AD32" s="258"/>
      <c r="AE32" s="52" t="s">
        <v>8</v>
      </c>
    </row>
    <row r="33" spans="1:31" ht="15" customHeight="1" x14ac:dyDescent="0.15">
      <c r="A33" s="44"/>
      <c r="B33" s="8" t="s">
        <v>27</v>
      </c>
      <c r="C33" s="8"/>
      <c r="D33" s="8"/>
      <c r="E33" s="8"/>
      <c r="F33" s="8"/>
      <c r="G33" s="8"/>
      <c r="H33" s="8"/>
      <c r="I33" s="8"/>
      <c r="J33" s="245"/>
      <c r="K33" s="245"/>
      <c r="L33" s="245"/>
      <c r="M33" s="245"/>
      <c r="N33" s="245"/>
      <c r="O33" s="245"/>
      <c r="P33" s="245"/>
      <c r="Q33" s="245"/>
      <c r="R33" s="245"/>
      <c r="S33" s="245"/>
      <c r="T33" s="245"/>
      <c r="U33" s="245"/>
      <c r="V33" s="245"/>
      <c r="W33" s="245"/>
      <c r="X33" s="245"/>
      <c r="Y33" s="245"/>
      <c r="Z33" s="245"/>
      <c r="AA33" s="245"/>
      <c r="AB33" s="245"/>
      <c r="AC33" s="245"/>
      <c r="AD33" s="245"/>
      <c r="AE33" s="246"/>
    </row>
    <row r="34" spans="1:31" ht="15" customHeight="1" x14ac:dyDescent="0.15">
      <c r="A34" s="44"/>
      <c r="B34" s="8" t="s">
        <v>41</v>
      </c>
      <c r="C34" s="8"/>
      <c r="D34" s="8"/>
      <c r="E34" s="8"/>
      <c r="F34" s="8"/>
      <c r="G34" s="8"/>
      <c r="H34" s="8"/>
      <c r="I34" s="8"/>
      <c r="J34" s="9" t="s">
        <v>37</v>
      </c>
      <c r="K34" s="253"/>
      <c r="L34" s="253"/>
      <c r="M34" s="8" t="s">
        <v>42</v>
      </c>
      <c r="N34" s="8"/>
      <c r="O34" s="8"/>
      <c r="P34" s="8"/>
      <c r="Q34" s="8"/>
      <c r="R34" s="254"/>
      <c r="S34" s="254"/>
      <c r="T34" s="254"/>
      <c r="U34" s="254"/>
      <c r="V34" s="8" t="s">
        <v>43</v>
      </c>
      <c r="W34" s="8"/>
      <c r="X34" s="8"/>
      <c r="Y34" s="8"/>
      <c r="Z34" s="8"/>
      <c r="AA34" s="255"/>
      <c r="AB34" s="255"/>
      <c r="AC34" s="255"/>
      <c r="AD34" s="255"/>
      <c r="AE34" s="48" t="s">
        <v>8</v>
      </c>
    </row>
    <row r="35" spans="1:31" ht="15" customHeight="1" x14ac:dyDescent="0.15">
      <c r="A35" s="44"/>
      <c r="B35" s="8"/>
      <c r="C35" s="8"/>
      <c r="D35" s="8"/>
      <c r="E35" s="8"/>
      <c r="F35" s="8"/>
      <c r="G35" s="8"/>
      <c r="H35" s="8"/>
      <c r="I35" s="8"/>
      <c r="J35" s="245"/>
      <c r="K35" s="245"/>
      <c r="L35" s="245"/>
      <c r="M35" s="245"/>
      <c r="N35" s="245"/>
      <c r="O35" s="245"/>
      <c r="P35" s="245"/>
      <c r="Q35" s="245"/>
      <c r="R35" s="245"/>
      <c r="S35" s="245"/>
      <c r="T35" s="245"/>
      <c r="U35" s="245"/>
      <c r="V35" s="245"/>
      <c r="W35" s="245"/>
      <c r="X35" s="245"/>
      <c r="Y35" s="245"/>
      <c r="Z35" s="245"/>
      <c r="AA35" s="245"/>
      <c r="AB35" s="245"/>
      <c r="AC35" s="245"/>
      <c r="AD35" s="245"/>
      <c r="AE35" s="246"/>
    </row>
    <row r="36" spans="1:31" ht="15" customHeight="1" x14ac:dyDescent="0.15">
      <c r="A36" s="44"/>
      <c r="B36" s="8" t="s">
        <v>44</v>
      </c>
      <c r="C36" s="8"/>
      <c r="D36" s="8"/>
      <c r="E36" s="8"/>
      <c r="F36" s="8"/>
      <c r="G36" s="8"/>
      <c r="H36" s="8"/>
      <c r="I36" s="8"/>
      <c r="J36" s="245"/>
      <c r="K36" s="245"/>
      <c r="L36" s="245"/>
      <c r="M36" s="245"/>
      <c r="N36" s="245"/>
      <c r="O36" s="245"/>
      <c r="P36" s="245"/>
      <c r="Q36" s="245"/>
      <c r="R36" s="245"/>
      <c r="S36" s="245"/>
      <c r="T36" s="245"/>
      <c r="U36" s="245"/>
      <c r="V36" s="245"/>
      <c r="W36" s="245"/>
      <c r="X36" s="245"/>
      <c r="Y36" s="245"/>
      <c r="Z36" s="245"/>
      <c r="AA36" s="245"/>
      <c r="AB36" s="245"/>
      <c r="AC36" s="245"/>
      <c r="AD36" s="245"/>
      <c r="AE36" s="246"/>
    </row>
    <row r="37" spans="1:31" ht="15" customHeight="1" x14ac:dyDescent="0.15">
      <c r="A37" s="44"/>
      <c r="B37" s="8" t="s">
        <v>45</v>
      </c>
      <c r="C37" s="8"/>
      <c r="D37" s="8"/>
      <c r="E37" s="8"/>
      <c r="F37" s="8"/>
      <c r="G37" s="8"/>
      <c r="H37" s="8"/>
      <c r="I37" s="8"/>
      <c r="J37" s="245"/>
      <c r="K37" s="245"/>
      <c r="L37" s="245"/>
      <c r="M37" s="245"/>
      <c r="N37" s="245"/>
      <c r="O37" s="245"/>
      <c r="P37" s="245"/>
      <c r="Q37" s="245"/>
      <c r="R37" s="245"/>
      <c r="S37" s="245"/>
      <c r="T37" s="245"/>
      <c r="U37" s="245"/>
      <c r="V37" s="245"/>
      <c r="W37" s="245"/>
      <c r="X37" s="245"/>
      <c r="Y37" s="245"/>
      <c r="Z37" s="245"/>
      <c r="AA37" s="245"/>
      <c r="AB37" s="245"/>
      <c r="AC37" s="245"/>
      <c r="AD37" s="245"/>
      <c r="AE37" s="246"/>
    </row>
    <row r="38" spans="1:31" ht="15" customHeight="1" x14ac:dyDescent="0.15">
      <c r="A38" s="49"/>
      <c r="B38" s="7" t="s">
        <v>46</v>
      </c>
      <c r="C38" s="7"/>
      <c r="D38" s="7"/>
      <c r="E38" s="7"/>
      <c r="F38" s="7"/>
      <c r="G38" s="7"/>
      <c r="H38" s="7"/>
      <c r="I38" s="7"/>
      <c r="J38" s="245"/>
      <c r="K38" s="245"/>
      <c r="L38" s="245"/>
      <c r="M38" s="245"/>
      <c r="N38" s="245"/>
      <c r="O38" s="245"/>
      <c r="P38" s="245"/>
      <c r="Q38" s="245"/>
      <c r="R38" s="245"/>
      <c r="S38" s="245"/>
      <c r="T38" s="245"/>
      <c r="U38" s="245"/>
      <c r="V38" s="245"/>
      <c r="W38" s="245"/>
      <c r="X38" s="245"/>
      <c r="Y38" s="245"/>
      <c r="Z38" s="245"/>
      <c r="AA38" s="245"/>
      <c r="AB38" s="245"/>
      <c r="AC38" s="245"/>
      <c r="AD38" s="245"/>
      <c r="AE38" s="246"/>
    </row>
    <row r="39" spans="1:31" ht="15" customHeight="1" x14ac:dyDescent="0.15">
      <c r="A39" s="49"/>
      <c r="B39" s="7" t="s">
        <v>47</v>
      </c>
      <c r="C39" s="7"/>
      <c r="D39" s="7"/>
      <c r="E39" s="7"/>
      <c r="F39" s="7"/>
      <c r="G39" s="7"/>
      <c r="H39" s="7"/>
      <c r="I39" s="7"/>
      <c r="J39" s="245"/>
      <c r="K39" s="245"/>
      <c r="L39" s="245"/>
      <c r="M39" s="245"/>
      <c r="N39" s="245"/>
      <c r="O39" s="245"/>
      <c r="P39" s="245"/>
      <c r="Q39" s="245"/>
      <c r="R39" s="245"/>
      <c r="S39" s="245"/>
      <c r="T39" s="245"/>
      <c r="U39" s="245"/>
      <c r="V39" s="245"/>
      <c r="W39" s="245"/>
      <c r="X39" s="245"/>
      <c r="Y39" s="245"/>
      <c r="Z39" s="245"/>
      <c r="AA39" s="245"/>
      <c r="AB39" s="245"/>
      <c r="AC39" s="245"/>
      <c r="AD39" s="245"/>
      <c r="AE39" s="246"/>
    </row>
    <row r="40" spans="1:31" ht="4.9000000000000004" customHeight="1" x14ac:dyDescent="0.15">
      <c r="A40" s="49"/>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4"/>
    </row>
    <row r="41" spans="1:31" ht="15" customHeight="1" x14ac:dyDescent="0.15">
      <c r="A41" s="55"/>
      <c r="B41" s="42" t="s">
        <v>36</v>
      </c>
      <c r="C41" s="42"/>
      <c r="D41" s="42"/>
      <c r="E41" s="42"/>
      <c r="F41" s="42"/>
      <c r="G41" s="42"/>
      <c r="H41" s="42"/>
      <c r="I41" s="42"/>
      <c r="J41" s="56" t="s">
        <v>37</v>
      </c>
      <c r="K41" s="256"/>
      <c r="L41" s="256"/>
      <c r="M41" s="51" t="s">
        <v>38</v>
      </c>
      <c r="N41" s="51" t="s">
        <v>39</v>
      </c>
      <c r="O41" s="51"/>
      <c r="P41" s="51"/>
      <c r="Q41" s="51"/>
      <c r="R41" s="51" t="s">
        <v>37</v>
      </c>
      <c r="S41" s="257"/>
      <c r="T41" s="257"/>
      <c r="U41" s="257"/>
      <c r="V41" s="51" t="s">
        <v>38</v>
      </c>
      <c r="W41" s="51" t="s">
        <v>40</v>
      </c>
      <c r="X41" s="51"/>
      <c r="Y41" s="51"/>
      <c r="Z41" s="51"/>
      <c r="AA41" s="258"/>
      <c r="AB41" s="258"/>
      <c r="AC41" s="258"/>
      <c r="AD41" s="258"/>
      <c r="AE41" s="52" t="s">
        <v>8</v>
      </c>
    </row>
    <row r="42" spans="1:31" ht="15" customHeight="1" x14ac:dyDescent="0.15">
      <c r="A42" s="44"/>
      <c r="B42" s="8" t="s">
        <v>27</v>
      </c>
      <c r="C42" s="8"/>
      <c r="D42" s="8"/>
      <c r="E42" s="8"/>
      <c r="F42" s="8"/>
      <c r="G42" s="8"/>
      <c r="H42" s="8"/>
      <c r="I42" s="8"/>
      <c r="J42" s="245"/>
      <c r="K42" s="245"/>
      <c r="L42" s="245"/>
      <c r="M42" s="245"/>
      <c r="N42" s="245"/>
      <c r="O42" s="245"/>
      <c r="P42" s="245"/>
      <c r="Q42" s="245"/>
      <c r="R42" s="245"/>
      <c r="S42" s="245"/>
      <c r="T42" s="245"/>
      <c r="U42" s="245"/>
      <c r="V42" s="245"/>
      <c r="W42" s="245"/>
      <c r="X42" s="245"/>
      <c r="Y42" s="245"/>
      <c r="Z42" s="245"/>
      <c r="AA42" s="245"/>
      <c r="AB42" s="245"/>
      <c r="AC42" s="245"/>
      <c r="AD42" s="245"/>
      <c r="AE42" s="246"/>
    </row>
    <row r="43" spans="1:31" ht="15" customHeight="1" x14ac:dyDescent="0.15">
      <c r="A43" s="44"/>
      <c r="B43" s="8" t="s">
        <v>41</v>
      </c>
      <c r="C43" s="8"/>
      <c r="D43" s="8"/>
      <c r="E43" s="8"/>
      <c r="F43" s="8"/>
      <c r="G43" s="8"/>
      <c r="H43" s="8"/>
      <c r="I43" s="8"/>
      <c r="J43" s="9" t="s">
        <v>37</v>
      </c>
      <c r="K43" s="253"/>
      <c r="L43" s="253"/>
      <c r="M43" s="8" t="s">
        <v>42</v>
      </c>
      <c r="N43" s="8"/>
      <c r="O43" s="8"/>
      <c r="P43" s="8"/>
      <c r="Q43" s="8"/>
      <c r="R43" s="254"/>
      <c r="S43" s="254"/>
      <c r="T43" s="254"/>
      <c r="U43" s="254"/>
      <c r="V43" s="8" t="s">
        <v>43</v>
      </c>
      <c r="W43" s="8"/>
      <c r="X43" s="8"/>
      <c r="Y43" s="8"/>
      <c r="Z43" s="8"/>
      <c r="AA43" s="255"/>
      <c r="AB43" s="255"/>
      <c r="AC43" s="255"/>
      <c r="AD43" s="255"/>
      <c r="AE43" s="48" t="s">
        <v>8</v>
      </c>
    </row>
    <row r="44" spans="1:31" ht="15" customHeight="1" x14ac:dyDescent="0.15">
      <c r="A44" s="44"/>
      <c r="B44" s="8"/>
      <c r="C44" s="8"/>
      <c r="D44" s="8"/>
      <c r="E44" s="8"/>
      <c r="F44" s="8"/>
      <c r="G44" s="8"/>
      <c r="H44" s="8"/>
      <c r="I44" s="8"/>
      <c r="J44" s="245"/>
      <c r="K44" s="245"/>
      <c r="L44" s="245"/>
      <c r="M44" s="245"/>
      <c r="N44" s="245"/>
      <c r="O44" s="245"/>
      <c r="P44" s="245"/>
      <c r="Q44" s="245"/>
      <c r="R44" s="245"/>
      <c r="S44" s="245"/>
      <c r="T44" s="245"/>
      <c r="U44" s="245"/>
      <c r="V44" s="245"/>
      <c r="W44" s="245"/>
      <c r="X44" s="245"/>
      <c r="Y44" s="245"/>
      <c r="Z44" s="245"/>
      <c r="AA44" s="245"/>
      <c r="AB44" s="245"/>
      <c r="AC44" s="245"/>
      <c r="AD44" s="245"/>
      <c r="AE44" s="246"/>
    </row>
    <row r="45" spans="1:31" ht="15" customHeight="1" x14ac:dyDescent="0.15">
      <c r="A45" s="44"/>
      <c r="B45" s="8" t="s">
        <v>44</v>
      </c>
      <c r="C45" s="8"/>
      <c r="D45" s="8"/>
      <c r="E45" s="8"/>
      <c r="F45" s="8"/>
      <c r="G45" s="8"/>
      <c r="H45" s="8"/>
      <c r="I45" s="8"/>
      <c r="J45" s="245"/>
      <c r="K45" s="245"/>
      <c r="L45" s="245"/>
      <c r="M45" s="245"/>
      <c r="N45" s="245"/>
      <c r="O45" s="245"/>
      <c r="P45" s="245"/>
      <c r="Q45" s="245"/>
      <c r="R45" s="245"/>
      <c r="S45" s="245"/>
      <c r="T45" s="245"/>
      <c r="U45" s="245"/>
      <c r="V45" s="245"/>
      <c r="W45" s="245"/>
      <c r="X45" s="245"/>
      <c r="Y45" s="245"/>
      <c r="Z45" s="245"/>
      <c r="AA45" s="245"/>
      <c r="AB45" s="245"/>
      <c r="AC45" s="245"/>
      <c r="AD45" s="245"/>
      <c r="AE45" s="246"/>
    </row>
    <row r="46" spans="1:31" ht="15" customHeight="1" x14ac:dyDescent="0.15">
      <c r="A46" s="44"/>
      <c r="B46" s="8" t="s">
        <v>45</v>
      </c>
      <c r="C46" s="8"/>
      <c r="D46" s="8"/>
      <c r="E46" s="8"/>
      <c r="F46" s="8"/>
      <c r="G46" s="8"/>
      <c r="H46" s="8"/>
      <c r="I46" s="8"/>
      <c r="J46" s="245"/>
      <c r="K46" s="245"/>
      <c r="L46" s="245"/>
      <c r="M46" s="245"/>
      <c r="N46" s="245"/>
      <c r="O46" s="245"/>
      <c r="P46" s="245"/>
      <c r="Q46" s="245"/>
      <c r="R46" s="245"/>
      <c r="S46" s="245"/>
      <c r="T46" s="245"/>
      <c r="U46" s="245"/>
      <c r="V46" s="245"/>
      <c r="W46" s="245"/>
      <c r="X46" s="245"/>
      <c r="Y46" s="245"/>
      <c r="Z46" s="245"/>
      <c r="AA46" s="245"/>
      <c r="AB46" s="245"/>
      <c r="AC46" s="245"/>
      <c r="AD46" s="245"/>
      <c r="AE46" s="246"/>
    </row>
    <row r="47" spans="1:31" ht="15" customHeight="1" x14ac:dyDescent="0.15">
      <c r="A47" s="49"/>
      <c r="B47" s="7" t="s">
        <v>46</v>
      </c>
      <c r="C47" s="7"/>
      <c r="D47" s="7"/>
      <c r="E47" s="7"/>
      <c r="F47" s="7"/>
      <c r="G47" s="7"/>
      <c r="H47" s="7"/>
      <c r="I47" s="7"/>
      <c r="J47" s="245"/>
      <c r="K47" s="245"/>
      <c r="L47" s="245"/>
      <c r="M47" s="245"/>
      <c r="N47" s="245"/>
      <c r="O47" s="245"/>
      <c r="P47" s="245"/>
      <c r="Q47" s="245"/>
      <c r="R47" s="245"/>
      <c r="S47" s="245"/>
      <c r="T47" s="245"/>
      <c r="U47" s="245"/>
      <c r="V47" s="245"/>
      <c r="W47" s="245"/>
      <c r="X47" s="245"/>
      <c r="Y47" s="245"/>
      <c r="Z47" s="245"/>
      <c r="AA47" s="245"/>
      <c r="AB47" s="245"/>
      <c r="AC47" s="245"/>
      <c r="AD47" s="245"/>
      <c r="AE47" s="246"/>
    </row>
    <row r="48" spans="1:31" ht="15" customHeight="1" x14ac:dyDescent="0.15">
      <c r="A48" s="49"/>
      <c r="B48" s="7" t="s">
        <v>47</v>
      </c>
      <c r="C48" s="7"/>
      <c r="D48" s="7"/>
      <c r="E48" s="7"/>
      <c r="F48" s="7"/>
      <c r="G48" s="7"/>
      <c r="H48" s="7"/>
      <c r="I48" s="7"/>
      <c r="J48" s="245"/>
      <c r="K48" s="245"/>
      <c r="L48" s="245"/>
      <c r="M48" s="245"/>
      <c r="N48" s="245"/>
      <c r="O48" s="245"/>
      <c r="P48" s="245"/>
      <c r="Q48" s="245"/>
      <c r="R48" s="245"/>
      <c r="S48" s="245"/>
      <c r="T48" s="245"/>
      <c r="U48" s="245"/>
      <c r="V48" s="245"/>
      <c r="W48" s="245"/>
      <c r="X48" s="245"/>
      <c r="Y48" s="245"/>
      <c r="Z48" s="245"/>
      <c r="AA48" s="245"/>
      <c r="AB48" s="245"/>
      <c r="AC48" s="245"/>
      <c r="AD48" s="245"/>
      <c r="AE48" s="246"/>
    </row>
    <row r="49" spans="1:31" ht="4.9000000000000004" customHeight="1" x14ac:dyDescent="0.15">
      <c r="A49" s="45"/>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8"/>
    </row>
    <row r="50" spans="1:31" ht="15" customHeight="1" x14ac:dyDescent="0.15">
      <c r="A50" s="55"/>
      <c r="B50" s="42" t="s">
        <v>36</v>
      </c>
      <c r="C50" s="42"/>
      <c r="D50" s="42"/>
      <c r="E50" s="42"/>
      <c r="F50" s="42"/>
      <c r="G50" s="42"/>
      <c r="H50" s="42"/>
      <c r="I50" s="42"/>
      <c r="J50" s="56" t="s">
        <v>37</v>
      </c>
      <c r="K50" s="256"/>
      <c r="L50" s="256"/>
      <c r="M50" s="51" t="s">
        <v>38</v>
      </c>
      <c r="N50" s="51" t="s">
        <v>39</v>
      </c>
      <c r="O50" s="51"/>
      <c r="P50" s="51"/>
      <c r="Q50" s="51"/>
      <c r="R50" s="51" t="s">
        <v>37</v>
      </c>
      <c r="S50" s="257"/>
      <c r="T50" s="257"/>
      <c r="U50" s="257"/>
      <c r="V50" s="51" t="s">
        <v>38</v>
      </c>
      <c r="W50" s="51" t="s">
        <v>40</v>
      </c>
      <c r="X50" s="51"/>
      <c r="Y50" s="51"/>
      <c r="Z50" s="51"/>
      <c r="AA50" s="258"/>
      <c r="AB50" s="258"/>
      <c r="AC50" s="258"/>
      <c r="AD50" s="258"/>
      <c r="AE50" s="52" t="s">
        <v>8</v>
      </c>
    </row>
    <row r="51" spans="1:31" ht="15" customHeight="1" x14ac:dyDescent="0.15">
      <c r="A51" s="44"/>
      <c r="B51" s="8" t="s">
        <v>27</v>
      </c>
      <c r="C51" s="8"/>
      <c r="D51" s="8"/>
      <c r="E51" s="8"/>
      <c r="F51" s="8"/>
      <c r="G51" s="8"/>
      <c r="H51" s="8"/>
      <c r="I51" s="8"/>
      <c r="J51" s="245"/>
      <c r="K51" s="245"/>
      <c r="L51" s="245"/>
      <c r="M51" s="245"/>
      <c r="N51" s="245"/>
      <c r="O51" s="245"/>
      <c r="P51" s="245"/>
      <c r="Q51" s="245"/>
      <c r="R51" s="245"/>
      <c r="S51" s="245"/>
      <c r="T51" s="245"/>
      <c r="U51" s="245"/>
      <c r="V51" s="245"/>
      <c r="W51" s="245"/>
      <c r="X51" s="245"/>
      <c r="Y51" s="245"/>
      <c r="Z51" s="245"/>
      <c r="AA51" s="245"/>
      <c r="AB51" s="245"/>
      <c r="AC51" s="245"/>
      <c r="AD51" s="245"/>
      <c r="AE51" s="246"/>
    </row>
    <row r="52" spans="1:31" ht="15" customHeight="1" x14ac:dyDescent="0.15">
      <c r="A52" s="44"/>
      <c r="B52" s="8" t="s">
        <v>41</v>
      </c>
      <c r="C52" s="8"/>
      <c r="D52" s="8"/>
      <c r="E52" s="8"/>
      <c r="F52" s="8"/>
      <c r="G52" s="8"/>
      <c r="H52" s="8"/>
      <c r="I52" s="8"/>
      <c r="J52" s="9" t="s">
        <v>37</v>
      </c>
      <c r="K52" s="253"/>
      <c r="L52" s="253"/>
      <c r="M52" s="8" t="s">
        <v>42</v>
      </c>
      <c r="N52" s="8"/>
      <c r="O52" s="8"/>
      <c r="P52" s="8"/>
      <c r="Q52" s="8"/>
      <c r="R52" s="254"/>
      <c r="S52" s="254"/>
      <c r="T52" s="254"/>
      <c r="U52" s="254"/>
      <c r="V52" s="8" t="s">
        <v>43</v>
      </c>
      <c r="W52" s="8"/>
      <c r="X52" s="8"/>
      <c r="Y52" s="8"/>
      <c r="Z52" s="8"/>
      <c r="AA52" s="255"/>
      <c r="AB52" s="255"/>
      <c r="AC52" s="255"/>
      <c r="AD52" s="255"/>
      <c r="AE52" s="48" t="s">
        <v>8</v>
      </c>
    </row>
    <row r="53" spans="1:31" ht="15" customHeight="1" x14ac:dyDescent="0.15">
      <c r="A53" s="44"/>
      <c r="B53" s="8"/>
      <c r="C53" s="8"/>
      <c r="D53" s="8"/>
      <c r="E53" s="8"/>
      <c r="F53" s="8"/>
      <c r="G53" s="8"/>
      <c r="H53" s="8"/>
      <c r="I53" s="8"/>
      <c r="J53" s="245"/>
      <c r="K53" s="245"/>
      <c r="L53" s="245"/>
      <c r="M53" s="245"/>
      <c r="N53" s="245"/>
      <c r="O53" s="245"/>
      <c r="P53" s="245"/>
      <c r="Q53" s="245"/>
      <c r="R53" s="245"/>
      <c r="S53" s="245"/>
      <c r="T53" s="245"/>
      <c r="U53" s="245"/>
      <c r="V53" s="245"/>
      <c r="W53" s="245"/>
      <c r="X53" s="245"/>
      <c r="Y53" s="245"/>
      <c r="Z53" s="245"/>
      <c r="AA53" s="245"/>
      <c r="AB53" s="245"/>
      <c r="AC53" s="245"/>
      <c r="AD53" s="245"/>
      <c r="AE53" s="246"/>
    </row>
    <row r="54" spans="1:31" ht="15" customHeight="1" x14ac:dyDescent="0.15">
      <c r="A54" s="44"/>
      <c r="B54" s="8" t="s">
        <v>44</v>
      </c>
      <c r="C54" s="8"/>
      <c r="D54" s="8"/>
      <c r="E54" s="8"/>
      <c r="F54" s="8"/>
      <c r="G54" s="8"/>
      <c r="H54" s="8"/>
      <c r="I54" s="8"/>
      <c r="J54" s="245"/>
      <c r="K54" s="245"/>
      <c r="L54" s="245"/>
      <c r="M54" s="245"/>
      <c r="N54" s="245"/>
      <c r="O54" s="245"/>
      <c r="P54" s="245"/>
      <c r="Q54" s="245"/>
      <c r="R54" s="245"/>
      <c r="S54" s="245"/>
      <c r="T54" s="245"/>
      <c r="U54" s="245"/>
      <c r="V54" s="245"/>
      <c r="W54" s="245"/>
      <c r="X54" s="245"/>
      <c r="Y54" s="245"/>
      <c r="Z54" s="245"/>
      <c r="AA54" s="245"/>
      <c r="AB54" s="245"/>
      <c r="AC54" s="245"/>
      <c r="AD54" s="245"/>
      <c r="AE54" s="246"/>
    </row>
    <row r="55" spans="1:31" ht="15" customHeight="1" x14ac:dyDescent="0.15">
      <c r="A55" s="44"/>
      <c r="B55" s="8" t="s">
        <v>45</v>
      </c>
      <c r="C55" s="8"/>
      <c r="D55" s="8"/>
      <c r="E55" s="8"/>
      <c r="F55" s="8"/>
      <c r="G55" s="8"/>
      <c r="H55" s="8"/>
      <c r="I55" s="8"/>
      <c r="J55" s="245"/>
      <c r="K55" s="245"/>
      <c r="L55" s="245"/>
      <c r="M55" s="245"/>
      <c r="N55" s="245"/>
      <c r="O55" s="245"/>
      <c r="P55" s="245"/>
      <c r="Q55" s="245"/>
      <c r="R55" s="245"/>
      <c r="S55" s="245"/>
      <c r="T55" s="245"/>
      <c r="U55" s="245"/>
      <c r="V55" s="245"/>
      <c r="W55" s="245"/>
      <c r="X55" s="245"/>
      <c r="Y55" s="245"/>
      <c r="Z55" s="245"/>
      <c r="AA55" s="245"/>
      <c r="AB55" s="245"/>
      <c r="AC55" s="245"/>
      <c r="AD55" s="245"/>
      <c r="AE55" s="246"/>
    </row>
    <row r="56" spans="1:31" ht="15" customHeight="1" x14ac:dyDescent="0.15">
      <c r="A56" s="49"/>
      <c r="B56" s="7" t="s">
        <v>46</v>
      </c>
      <c r="C56" s="7"/>
      <c r="D56" s="7"/>
      <c r="E56" s="7"/>
      <c r="F56" s="7"/>
      <c r="G56" s="7"/>
      <c r="H56" s="7"/>
      <c r="I56" s="7"/>
      <c r="J56" s="245"/>
      <c r="K56" s="245"/>
      <c r="L56" s="245"/>
      <c r="M56" s="245"/>
      <c r="N56" s="245"/>
      <c r="O56" s="245"/>
      <c r="P56" s="245"/>
      <c r="Q56" s="245"/>
      <c r="R56" s="245"/>
      <c r="S56" s="245"/>
      <c r="T56" s="245"/>
      <c r="U56" s="245"/>
      <c r="V56" s="245"/>
      <c r="W56" s="245"/>
      <c r="X56" s="245"/>
      <c r="Y56" s="245"/>
      <c r="Z56" s="245"/>
      <c r="AA56" s="245"/>
      <c r="AB56" s="245"/>
      <c r="AC56" s="245"/>
      <c r="AD56" s="245"/>
      <c r="AE56" s="246"/>
    </row>
    <row r="57" spans="1:31" ht="15" customHeight="1" x14ac:dyDescent="0.15">
      <c r="A57" s="49"/>
      <c r="B57" s="7" t="s">
        <v>47</v>
      </c>
      <c r="C57" s="7"/>
      <c r="D57" s="7"/>
      <c r="E57" s="7"/>
      <c r="F57" s="7"/>
      <c r="G57" s="7"/>
      <c r="H57" s="7"/>
      <c r="I57" s="7"/>
      <c r="J57" s="245"/>
      <c r="K57" s="245"/>
      <c r="L57" s="245"/>
      <c r="M57" s="245"/>
      <c r="N57" s="245"/>
      <c r="O57" s="245"/>
      <c r="P57" s="245"/>
      <c r="Q57" s="245"/>
      <c r="R57" s="245"/>
      <c r="S57" s="245"/>
      <c r="T57" s="245"/>
      <c r="U57" s="245"/>
      <c r="V57" s="245"/>
      <c r="W57" s="245"/>
      <c r="X57" s="245"/>
      <c r="Y57" s="245"/>
      <c r="Z57" s="245"/>
      <c r="AA57" s="245"/>
      <c r="AB57" s="245"/>
      <c r="AC57" s="245"/>
      <c r="AD57" s="245"/>
      <c r="AE57" s="246"/>
    </row>
    <row r="58" spans="1:31" ht="4.9000000000000004" customHeight="1" x14ac:dyDescent="0.15">
      <c r="A58" s="49"/>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4"/>
    </row>
    <row r="59" spans="1:31" ht="15" customHeight="1" x14ac:dyDescent="0.15">
      <c r="A59" s="55"/>
      <c r="B59" s="42" t="s">
        <v>36</v>
      </c>
      <c r="C59" s="42"/>
      <c r="D59" s="42"/>
      <c r="E59" s="42"/>
      <c r="F59" s="42"/>
      <c r="G59" s="42"/>
      <c r="H59" s="42"/>
      <c r="I59" s="42"/>
      <c r="J59" s="56" t="s">
        <v>37</v>
      </c>
      <c r="K59" s="256"/>
      <c r="L59" s="256"/>
      <c r="M59" s="51" t="s">
        <v>38</v>
      </c>
      <c r="N59" s="51" t="s">
        <v>39</v>
      </c>
      <c r="O59" s="51"/>
      <c r="P59" s="51"/>
      <c r="Q59" s="51"/>
      <c r="R59" s="51" t="s">
        <v>37</v>
      </c>
      <c r="S59" s="257"/>
      <c r="T59" s="257"/>
      <c r="U59" s="257"/>
      <c r="V59" s="51" t="s">
        <v>38</v>
      </c>
      <c r="W59" s="51" t="s">
        <v>40</v>
      </c>
      <c r="X59" s="51"/>
      <c r="Y59" s="51"/>
      <c r="Z59" s="51"/>
      <c r="AA59" s="258"/>
      <c r="AB59" s="258"/>
      <c r="AC59" s="258"/>
      <c r="AD59" s="258"/>
      <c r="AE59" s="52" t="s">
        <v>8</v>
      </c>
    </row>
    <row r="60" spans="1:31" ht="15" customHeight="1" x14ac:dyDescent="0.15">
      <c r="A60" s="44"/>
      <c r="B60" s="8" t="s">
        <v>27</v>
      </c>
      <c r="C60" s="8"/>
      <c r="D60" s="8"/>
      <c r="E60" s="8"/>
      <c r="F60" s="8"/>
      <c r="G60" s="8"/>
      <c r="H60" s="8"/>
      <c r="I60" s="8"/>
      <c r="J60" s="245"/>
      <c r="K60" s="245"/>
      <c r="L60" s="245"/>
      <c r="M60" s="245"/>
      <c r="N60" s="245"/>
      <c r="O60" s="245"/>
      <c r="P60" s="245"/>
      <c r="Q60" s="245"/>
      <c r="R60" s="245"/>
      <c r="S60" s="245"/>
      <c r="T60" s="245"/>
      <c r="U60" s="245"/>
      <c r="V60" s="245"/>
      <c r="W60" s="245"/>
      <c r="X60" s="245"/>
      <c r="Y60" s="245"/>
      <c r="Z60" s="245"/>
      <c r="AA60" s="245"/>
      <c r="AB60" s="245"/>
      <c r="AC60" s="245"/>
      <c r="AD60" s="245"/>
      <c r="AE60" s="246"/>
    </row>
    <row r="61" spans="1:31" ht="15" customHeight="1" x14ac:dyDescent="0.15">
      <c r="A61" s="44"/>
      <c r="B61" s="8" t="s">
        <v>41</v>
      </c>
      <c r="C61" s="8"/>
      <c r="D61" s="8"/>
      <c r="E61" s="8"/>
      <c r="F61" s="8"/>
      <c r="G61" s="8"/>
      <c r="H61" s="8"/>
      <c r="I61" s="8"/>
      <c r="J61" s="9" t="s">
        <v>37</v>
      </c>
      <c r="K61" s="253"/>
      <c r="L61" s="253"/>
      <c r="M61" s="8" t="s">
        <v>42</v>
      </c>
      <c r="N61" s="8"/>
      <c r="O61" s="8"/>
      <c r="P61" s="8"/>
      <c r="Q61" s="8"/>
      <c r="R61" s="254"/>
      <c r="S61" s="254"/>
      <c r="T61" s="254"/>
      <c r="U61" s="254"/>
      <c r="V61" s="8" t="s">
        <v>43</v>
      </c>
      <c r="W61" s="8"/>
      <c r="X61" s="8"/>
      <c r="Y61" s="8"/>
      <c r="Z61" s="8"/>
      <c r="AA61" s="255"/>
      <c r="AB61" s="255"/>
      <c r="AC61" s="255"/>
      <c r="AD61" s="255"/>
      <c r="AE61" s="48" t="s">
        <v>8</v>
      </c>
    </row>
    <row r="62" spans="1:31" ht="15" customHeight="1" x14ac:dyDescent="0.15">
      <c r="A62" s="44"/>
      <c r="B62" s="8"/>
      <c r="C62" s="8"/>
      <c r="D62" s="8"/>
      <c r="E62" s="8"/>
      <c r="F62" s="8"/>
      <c r="G62" s="8"/>
      <c r="H62" s="8"/>
      <c r="I62" s="8"/>
      <c r="J62" s="245"/>
      <c r="K62" s="245"/>
      <c r="L62" s="245"/>
      <c r="M62" s="245"/>
      <c r="N62" s="245"/>
      <c r="O62" s="245"/>
      <c r="P62" s="245"/>
      <c r="Q62" s="245"/>
      <c r="R62" s="245"/>
      <c r="S62" s="245"/>
      <c r="T62" s="245"/>
      <c r="U62" s="245"/>
      <c r="V62" s="245"/>
      <c r="W62" s="245"/>
      <c r="X62" s="245"/>
      <c r="Y62" s="245"/>
      <c r="Z62" s="245"/>
      <c r="AA62" s="245"/>
      <c r="AB62" s="245"/>
      <c r="AC62" s="245"/>
      <c r="AD62" s="245"/>
      <c r="AE62" s="246"/>
    </row>
    <row r="63" spans="1:31" ht="15" customHeight="1" x14ac:dyDescent="0.15">
      <c r="A63" s="44"/>
      <c r="B63" s="8" t="s">
        <v>44</v>
      </c>
      <c r="C63" s="8"/>
      <c r="D63" s="8"/>
      <c r="E63" s="8"/>
      <c r="F63" s="8"/>
      <c r="G63" s="8"/>
      <c r="H63" s="8"/>
      <c r="I63" s="8"/>
      <c r="J63" s="245"/>
      <c r="K63" s="245"/>
      <c r="L63" s="245"/>
      <c r="M63" s="245"/>
      <c r="N63" s="245"/>
      <c r="O63" s="245"/>
      <c r="P63" s="245"/>
      <c r="Q63" s="245"/>
      <c r="R63" s="245"/>
      <c r="S63" s="245"/>
      <c r="T63" s="245"/>
      <c r="U63" s="245"/>
      <c r="V63" s="245"/>
      <c r="W63" s="245"/>
      <c r="X63" s="245"/>
      <c r="Y63" s="245"/>
      <c r="Z63" s="245"/>
      <c r="AA63" s="245"/>
      <c r="AB63" s="245"/>
      <c r="AC63" s="245"/>
      <c r="AD63" s="245"/>
      <c r="AE63" s="246"/>
    </row>
    <row r="64" spans="1:31" ht="15" customHeight="1" x14ac:dyDescent="0.15">
      <c r="A64" s="44"/>
      <c r="B64" s="8" t="s">
        <v>45</v>
      </c>
      <c r="C64" s="8"/>
      <c r="D64" s="8"/>
      <c r="E64" s="8"/>
      <c r="F64" s="8"/>
      <c r="G64" s="8"/>
      <c r="H64" s="8"/>
      <c r="I64" s="8"/>
      <c r="J64" s="245"/>
      <c r="K64" s="245"/>
      <c r="L64" s="245"/>
      <c r="M64" s="245"/>
      <c r="N64" s="245"/>
      <c r="O64" s="245"/>
      <c r="P64" s="245"/>
      <c r="Q64" s="245"/>
      <c r="R64" s="245"/>
      <c r="S64" s="245"/>
      <c r="T64" s="245"/>
      <c r="U64" s="245"/>
      <c r="V64" s="245"/>
      <c r="W64" s="245"/>
      <c r="X64" s="245"/>
      <c r="Y64" s="245"/>
      <c r="Z64" s="245"/>
      <c r="AA64" s="245"/>
      <c r="AB64" s="245"/>
      <c r="AC64" s="245"/>
      <c r="AD64" s="245"/>
      <c r="AE64" s="246"/>
    </row>
    <row r="65" spans="1:31" ht="15" customHeight="1" x14ac:dyDescent="0.15">
      <c r="A65" s="49"/>
      <c r="B65" s="7" t="s">
        <v>46</v>
      </c>
      <c r="C65" s="7"/>
      <c r="D65" s="7"/>
      <c r="E65" s="7"/>
      <c r="F65" s="7"/>
      <c r="G65" s="7"/>
      <c r="H65" s="7"/>
      <c r="I65" s="7"/>
      <c r="J65" s="245"/>
      <c r="K65" s="245"/>
      <c r="L65" s="245"/>
      <c r="M65" s="245"/>
      <c r="N65" s="245"/>
      <c r="O65" s="245"/>
      <c r="P65" s="245"/>
      <c r="Q65" s="245"/>
      <c r="R65" s="245"/>
      <c r="S65" s="245"/>
      <c r="T65" s="245"/>
      <c r="U65" s="245"/>
      <c r="V65" s="245"/>
      <c r="W65" s="245"/>
      <c r="X65" s="245"/>
      <c r="Y65" s="245"/>
      <c r="Z65" s="245"/>
      <c r="AA65" s="245"/>
      <c r="AB65" s="245"/>
      <c r="AC65" s="245"/>
      <c r="AD65" s="245"/>
      <c r="AE65" s="246"/>
    </row>
    <row r="66" spans="1:31" ht="15" customHeight="1" x14ac:dyDescent="0.15">
      <c r="A66" s="49"/>
      <c r="B66" s="7" t="s">
        <v>47</v>
      </c>
      <c r="C66" s="7"/>
      <c r="D66" s="7"/>
      <c r="E66" s="7"/>
      <c r="F66" s="7"/>
      <c r="G66" s="7"/>
      <c r="H66" s="7"/>
      <c r="I66" s="7"/>
      <c r="J66" s="245"/>
      <c r="K66" s="245"/>
      <c r="L66" s="245"/>
      <c r="M66" s="245"/>
      <c r="N66" s="245"/>
      <c r="O66" s="245"/>
      <c r="P66" s="245"/>
      <c r="Q66" s="245"/>
      <c r="R66" s="245"/>
      <c r="S66" s="245"/>
      <c r="T66" s="245"/>
      <c r="U66" s="245"/>
      <c r="V66" s="245"/>
      <c r="W66" s="245"/>
      <c r="X66" s="245"/>
      <c r="Y66" s="245"/>
      <c r="Z66" s="245"/>
      <c r="AA66" s="245"/>
      <c r="AB66" s="245"/>
      <c r="AC66" s="245"/>
      <c r="AD66" s="245"/>
      <c r="AE66" s="246"/>
    </row>
    <row r="67" spans="1:31" ht="4.9000000000000004" customHeight="1" x14ac:dyDescent="0.15">
      <c r="A67" s="45"/>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8"/>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109" t="s">
        <v>292</v>
      </c>
      <c r="L75" s="109"/>
      <c r="N75" s="109" t="s">
        <v>293</v>
      </c>
      <c r="O75" s="109"/>
    </row>
    <row r="76" spans="1:31" x14ac:dyDescent="0.15">
      <c r="K76" s="61" t="s">
        <v>294</v>
      </c>
      <c r="L76" s="114"/>
      <c r="N76" s="109" t="s">
        <v>295</v>
      </c>
      <c r="O76" s="109"/>
      <c r="S76" s="109" t="s">
        <v>296</v>
      </c>
    </row>
    <row r="77" spans="1:31" x14ac:dyDescent="0.15">
      <c r="K77" s="61" t="s">
        <v>297</v>
      </c>
      <c r="L77" s="114"/>
      <c r="N77" s="109" t="s">
        <v>298</v>
      </c>
      <c r="O77" s="109"/>
      <c r="S77" s="109" t="s">
        <v>299</v>
      </c>
    </row>
    <row r="78" spans="1:31" x14ac:dyDescent="0.15">
      <c r="N78" s="109" t="s">
        <v>300</v>
      </c>
      <c r="O78" s="109"/>
      <c r="S78" s="109" t="s">
        <v>301</v>
      </c>
    </row>
    <row r="79" spans="1:31" x14ac:dyDescent="0.15">
      <c r="N79" s="109" t="s">
        <v>302</v>
      </c>
      <c r="O79" s="109"/>
      <c r="S79" s="109" t="s">
        <v>303</v>
      </c>
    </row>
    <row r="80" spans="1:31" x14ac:dyDescent="0.15">
      <c r="N80" s="115" t="s">
        <v>304</v>
      </c>
      <c r="O80" s="115"/>
      <c r="S80" s="115" t="s">
        <v>305</v>
      </c>
    </row>
    <row r="81" spans="14:19" x14ac:dyDescent="0.15">
      <c r="N81" s="109" t="s">
        <v>306</v>
      </c>
      <c r="O81" s="109"/>
      <c r="S81" s="109" t="s">
        <v>307</v>
      </c>
    </row>
    <row r="82" spans="14:19" x14ac:dyDescent="0.15">
      <c r="N82" s="109" t="s">
        <v>308</v>
      </c>
      <c r="O82" s="109"/>
      <c r="S82" s="109" t="s">
        <v>309</v>
      </c>
    </row>
    <row r="83" spans="14:19" x14ac:dyDescent="0.15">
      <c r="N83" s="109" t="s">
        <v>310</v>
      </c>
      <c r="O83" s="109"/>
      <c r="S83" s="109" t="s">
        <v>311</v>
      </c>
    </row>
    <row r="84" spans="14:19" x14ac:dyDescent="0.15">
      <c r="N84" s="109" t="s">
        <v>312</v>
      </c>
      <c r="O84" s="109"/>
      <c r="S84" s="109" t="s">
        <v>313</v>
      </c>
    </row>
    <row r="85" spans="14:19" x14ac:dyDescent="0.15">
      <c r="N85" s="109" t="s">
        <v>314</v>
      </c>
      <c r="O85" s="109"/>
      <c r="S85" s="109" t="s">
        <v>315</v>
      </c>
    </row>
    <row r="86" spans="14:19" x14ac:dyDescent="0.15">
      <c r="N86" s="109" t="s">
        <v>316</v>
      </c>
      <c r="O86" s="109"/>
      <c r="S86" s="109" t="s">
        <v>317</v>
      </c>
    </row>
    <row r="87" spans="14:19" x14ac:dyDescent="0.15">
      <c r="N87" s="109" t="s">
        <v>318</v>
      </c>
      <c r="O87" s="109"/>
      <c r="S87" s="109" t="s">
        <v>319</v>
      </c>
    </row>
    <row r="88" spans="14:19" x14ac:dyDescent="0.15">
      <c r="N88" s="109" t="s">
        <v>320</v>
      </c>
      <c r="O88" s="109"/>
      <c r="S88" s="109" t="s">
        <v>321</v>
      </c>
    </row>
    <row r="89" spans="14:19" x14ac:dyDescent="0.15">
      <c r="N89" s="109" t="s">
        <v>322</v>
      </c>
      <c r="O89" s="109"/>
      <c r="S89" s="109" t="s">
        <v>323</v>
      </c>
    </row>
    <row r="90" spans="14:19" x14ac:dyDescent="0.15">
      <c r="N90" s="109" t="s">
        <v>324</v>
      </c>
      <c r="O90" s="109"/>
      <c r="S90" s="109" t="s">
        <v>325</v>
      </c>
    </row>
    <row r="91" spans="14:19" x14ac:dyDescent="0.15">
      <c r="N91" s="109" t="s">
        <v>326</v>
      </c>
      <c r="O91" s="109"/>
      <c r="S91" s="109" t="s">
        <v>327</v>
      </c>
    </row>
    <row r="92" spans="14:19" x14ac:dyDescent="0.15">
      <c r="N92" s="109" t="s">
        <v>328</v>
      </c>
      <c r="O92" s="109"/>
      <c r="S92" s="109" t="s">
        <v>329</v>
      </c>
    </row>
    <row r="93" spans="14:19" x14ac:dyDescent="0.15">
      <c r="N93" s="109" t="s">
        <v>330</v>
      </c>
      <c r="O93" s="109"/>
      <c r="S93" s="109" t="s">
        <v>331</v>
      </c>
    </row>
    <row r="94" spans="14:19" x14ac:dyDescent="0.15">
      <c r="N94" s="109" t="s">
        <v>332</v>
      </c>
      <c r="O94" s="109"/>
      <c r="S94" s="109" t="s">
        <v>333</v>
      </c>
    </row>
    <row r="95" spans="14:19" x14ac:dyDescent="0.15">
      <c r="N95" s="109" t="s">
        <v>334</v>
      </c>
      <c r="O95" s="109"/>
      <c r="S95" s="109" t="s">
        <v>335</v>
      </c>
    </row>
    <row r="96" spans="14:19" x14ac:dyDescent="0.15">
      <c r="N96" s="109" t="s">
        <v>336</v>
      </c>
      <c r="O96" s="109"/>
      <c r="S96" s="109" t="s">
        <v>337</v>
      </c>
    </row>
    <row r="97" spans="14:19" x14ac:dyDescent="0.15">
      <c r="N97" s="109" t="s">
        <v>338</v>
      </c>
      <c r="O97" s="109"/>
      <c r="S97" s="109" t="s">
        <v>339</v>
      </c>
    </row>
    <row r="98" spans="14:19" x14ac:dyDescent="0.15">
      <c r="N98" s="109" t="s">
        <v>340</v>
      </c>
      <c r="O98" s="109"/>
      <c r="S98" s="109" t="s">
        <v>341</v>
      </c>
    </row>
    <row r="99" spans="14:19" x14ac:dyDescent="0.15">
      <c r="N99" s="109" t="s">
        <v>342</v>
      </c>
      <c r="O99" s="109"/>
      <c r="S99" s="109" t="s">
        <v>343</v>
      </c>
    </row>
    <row r="100" spans="14:19" x14ac:dyDescent="0.15">
      <c r="N100" s="109" t="s">
        <v>344</v>
      </c>
      <c r="O100" s="109"/>
      <c r="S100" s="109" t="s">
        <v>345</v>
      </c>
    </row>
    <row r="101" spans="14:19" x14ac:dyDescent="0.15">
      <c r="N101" s="109" t="s">
        <v>346</v>
      </c>
      <c r="O101" s="109"/>
      <c r="S101" s="109" t="s">
        <v>347</v>
      </c>
    </row>
    <row r="102" spans="14:19" x14ac:dyDescent="0.15">
      <c r="N102" s="109" t="s">
        <v>348</v>
      </c>
      <c r="O102" s="109"/>
      <c r="S102" s="109" t="s">
        <v>349</v>
      </c>
    </row>
    <row r="103" spans="14:19" x14ac:dyDescent="0.15">
      <c r="N103" s="109" t="s">
        <v>350</v>
      </c>
      <c r="O103" s="109"/>
      <c r="S103" s="109" t="s">
        <v>351</v>
      </c>
    </row>
    <row r="104" spans="14:19" x14ac:dyDescent="0.15">
      <c r="N104" s="109" t="s">
        <v>352</v>
      </c>
      <c r="O104" s="109"/>
      <c r="S104" s="109" t="s">
        <v>353</v>
      </c>
    </row>
    <row r="105" spans="14:19" x14ac:dyDescent="0.15">
      <c r="N105" s="109" t="s">
        <v>354</v>
      </c>
      <c r="O105" s="109"/>
      <c r="S105" s="109" t="s">
        <v>355</v>
      </c>
    </row>
    <row r="106" spans="14:19" x14ac:dyDescent="0.15">
      <c r="N106" s="109" t="s">
        <v>356</v>
      </c>
      <c r="O106" s="109"/>
      <c r="S106" s="109" t="s">
        <v>357</v>
      </c>
    </row>
    <row r="107" spans="14:19" x14ac:dyDescent="0.15">
      <c r="N107" s="109" t="s">
        <v>358</v>
      </c>
      <c r="O107" s="109"/>
      <c r="S107" s="109" t="s">
        <v>359</v>
      </c>
    </row>
    <row r="108" spans="14:19" x14ac:dyDescent="0.15">
      <c r="N108" s="109" t="s">
        <v>360</v>
      </c>
      <c r="O108" s="109"/>
      <c r="S108" s="109" t="s">
        <v>361</v>
      </c>
    </row>
    <row r="109" spans="14:19" x14ac:dyDescent="0.15">
      <c r="N109" s="109" t="s">
        <v>362</v>
      </c>
      <c r="O109" s="109"/>
      <c r="S109" s="109" t="s">
        <v>363</v>
      </c>
    </row>
    <row r="110" spans="14:19" x14ac:dyDescent="0.15">
      <c r="N110" s="109" t="s">
        <v>364</v>
      </c>
      <c r="O110" s="109"/>
      <c r="S110" s="109" t="s">
        <v>365</v>
      </c>
    </row>
    <row r="111" spans="14:19" x14ac:dyDescent="0.15">
      <c r="N111" s="109" t="s">
        <v>366</v>
      </c>
      <c r="O111" s="109"/>
      <c r="S111" s="109" t="s">
        <v>367</v>
      </c>
    </row>
    <row r="112" spans="14:19" x14ac:dyDescent="0.15">
      <c r="N112" s="109" t="s">
        <v>368</v>
      </c>
      <c r="O112" s="109"/>
      <c r="S112" s="109" t="s">
        <v>369</v>
      </c>
    </row>
    <row r="113" spans="14:19" x14ac:dyDescent="0.15">
      <c r="N113" s="109" t="s">
        <v>370</v>
      </c>
      <c r="O113" s="109"/>
      <c r="S113" s="109" t="s">
        <v>371</v>
      </c>
    </row>
    <row r="114" spans="14:19" x14ac:dyDescent="0.15">
      <c r="N114" s="109" t="s">
        <v>372</v>
      </c>
      <c r="O114" s="109"/>
      <c r="S114" s="109" t="s">
        <v>373</v>
      </c>
    </row>
    <row r="115" spans="14:19" x14ac:dyDescent="0.15">
      <c r="N115" s="109" t="s">
        <v>374</v>
      </c>
      <c r="O115" s="109"/>
      <c r="S115" s="109" t="s">
        <v>375</v>
      </c>
    </row>
    <row r="116" spans="14:19" x14ac:dyDescent="0.15">
      <c r="N116" s="109" t="s">
        <v>376</v>
      </c>
      <c r="O116" s="109"/>
      <c r="S116" s="109" t="s">
        <v>377</v>
      </c>
    </row>
    <row r="117" spans="14:19" x14ac:dyDescent="0.15">
      <c r="N117" s="109" t="s">
        <v>378</v>
      </c>
      <c r="O117" s="109"/>
      <c r="S117" s="109" t="s">
        <v>379</v>
      </c>
    </row>
    <row r="118" spans="14:19" x14ac:dyDescent="0.15">
      <c r="N118" s="109" t="s">
        <v>380</v>
      </c>
      <c r="O118" s="109"/>
      <c r="S118" s="109" t="s">
        <v>381</v>
      </c>
    </row>
    <row r="119" spans="14:19" x14ac:dyDescent="0.15">
      <c r="N119" s="109" t="s">
        <v>382</v>
      </c>
      <c r="O119" s="109"/>
      <c r="S119" s="109" t="s">
        <v>383</v>
      </c>
    </row>
    <row r="120" spans="14:19" x14ac:dyDescent="0.15">
      <c r="N120" s="109" t="s">
        <v>384</v>
      </c>
      <c r="O120" s="109"/>
      <c r="S120" s="109" t="s">
        <v>385</v>
      </c>
    </row>
    <row r="121" spans="14:19" x14ac:dyDescent="0.15">
      <c r="N121" s="109" t="s">
        <v>386</v>
      </c>
      <c r="O121" s="109"/>
      <c r="S121" s="109" t="s">
        <v>387</v>
      </c>
    </row>
    <row r="122" spans="14:19" x14ac:dyDescent="0.15">
      <c r="N122" s="109" t="s">
        <v>388</v>
      </c>
      <c r="O122" s="109"/>
      <c r="S122" s="109" t="s">
        <v>389</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5"/>
  <dataValidations count="3">
    <dataValidation type="list" allowBlank="1" showInputMessage="1" showErrorMessage="1" sqref="R7:U7 R16:U16 R25:U25 R34:U34 R43:U43 R52:U52 R61:U61" xr:uid="{7EE3A0ED-5DA7-44E8-91FE-5ED7AE5A05F0}">
      <formula1>$S$76:$S$122</formula1>
    </dataValidation>
    <dataValidation type="list" allowBlank="1" showInputMessage="1" showErrorMessage="1" sqref="S5:U5 S14:U14 S23:U23 S32:U32 S41:U41 S50:U50 S59:U59" xr:uid="{CBCEE95B-7FC4-4495-8954-D7FD27CD573B}">
      <formula1>$N$75:$N$122</formula1>
    </dataValidation>
    <dataValidation type="list" allowBlank="1" showInputMessage="1" showErrorMessage="1" sqref="K5:L5 K7:L7 K14:L14 K16:L16 K23:L23 K25:L25 K32:L32 K34:L34 K41:L41 K43:L43 K50:L50 K52:L52 K59:L59 K61:L61" xr:uid="{8F258905-3B33-42FE-A842-5D651F16E89B}">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620F-D8C0-46B8-B0F1-2E1AF0DB24D5}">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40" customWidth="1"/>
    <col min="35" max="16384" width="9" style="40"/>
  </cols>
  <sheetData>
    <row r="1" spans="1:33" ht="16.5" customHeight="1" x14ac:dyDescent="0.15">
      <c r="A1" s="272" t="s">
        <v>160</v>
      </c>
      <c r="B1" s="272"/>
      <c r="C1" s="272"/>
      <c r="D1" s="272"/>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row>
    <row r="2" spans="1:33" ht="16.5"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16.5" customHeight="1" x14ac:dyDescent="0.15">
      <c r="A3" s="276" t="s">
        <v>161</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row>
    <row r="4" spans="1:33" ht="16.5" customHeight="1" x14ac:dyDescent="0.15">
      <c r="A4" s="276" t="s">
        <v>162</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row>
    <row r="5" spans="1:33" ht="16.5" customHeight="1" x14ac:dyDescent="0.15">
      <c r="A5" s="276" t="s">
        <v>163</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row>
    <row r="6" spans="1:33" ht="16.5" customHeight="1" x14ac:dyDescent="0.15">
      <c r="A6" s="276" t="s">
        <v>164</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row>
    <row r="7" spans="1:33" s="113" customFormat="1" ht="16.5" customHeight="1" x14ac:dyDescent="0.15">
      <c r="A7" s="276" t="s">
        <v>165</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row>
    <row r="8" spans="1:33" s="113" customFormat="1" ht="16.5" customHeight="1" x14ac:dyDescent="0.15">
      <c r="A8" s="276" t="s">
        <v>166</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row>
    <row r="9" spans="1:33" s="113" customFormat="1" ht="16.5" customHeight="1" x14ac:dyDescent="0.15">
      <c r="A9" s="276" t="s">
        <v>167</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row>
    <row r="10" spans="1:33" ht="16.5" customHeight="1" x14ac:dyDescent="0.1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33" ht="16.5" customHeight="1" x14ac:dyDescent="0.15">
      <c r="A11" s="276" t="s">
        <v>168</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row>
    <row r="12" spans="1:33" ht="16.5" customHeight="1" x14ac:dyDescent="0.15">
      <c r="A12" s="276" t="s">
        <v>169</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row>
    <row r="13" spans="1:33" s="113" customFormat="1" ht="16.5" customHeight="1" x14ac:dyDescent="0.15">
      <c r="A13" s="276" t="s">
        <v>170</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row>
    <row r="14" spans="1:33" ht="16.5" customHeight="1" x14ac:dyDescent="0.1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row>
    <row r="15" spans="1:33" ht="16.5" customHeight="1" x14ac:dyDescent="0.15">
      <c r="A15" s="276" t="s">
        <v>171</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row>
    <row r="16" spans="1:33" ht="16.5" customHeight="1" x14ac:dyDescent="0.15">
      <c r="A16" s="276" t="s">
        <v>172</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row>
    <row r="17" spans="1:33" ht="16.5" customHeight="1" x14ac:dyDescent="0.15">
      <c r="A17" s="276" t="s">
        <v>173</v>
      </c>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row>
    <row r="18" spans="1:33" ht="16.5" customHeight="1" x14ac:dyDescent="0.15">
      <c r="A18" s="276" t="s">
        <v>174</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row>
    <row r="19" spans="1:33" ht="16.5" customHeight="1" x14ac:dyDescent="0.15">
      <c r="A19" s="276" t="s">
        <v>175</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row>
    <row r="20" spans="1:33" ht="16.5" customHeight="1" x14ac:dyDescent="0.15">
      <c r="A20" s="276" t="s">
        <v>176</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row>
    <row r="21" spans="1:33" ht="16.5" customHeight="1" x14ac:dyDescent="0.15">
      <c r="A21" s="276" t="s">
        <v>177</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row>
    <row r="22" spans="1:33" ht="16.5" customHeight="1" x14ac:dyDescent="0.15">
      <c r="A22" s="276" t="s">
        <v>178</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row>
    <row r="23" spans="1:33" ht="16.5" customHeight="1" x14ac:dyDescent="0.15">
      <c r="A23" s="276" t="s">
        <v>179</v>
      </c>
      <c r="B23" s="276"/>
      <c r="C23" s="276"/>
      <c r="D23" s="276"/>
      <c r="E23" s="276"/>
      <c r="F23" s="276"/>
      <c r="G23" s="276"/>
      <c r="H23" s="276"/>
      <c r="I23" s="276"/>
      <c r="J23" s="276"/>
      <c r="K23" s="276"/>
      <c r="L23" s="276"/>
      <c r="M23" s="276"/>
      <c r="N23" s="276"/>
      <c r="O23" s="276"/>
      <c r="P23" s="276"/>
      <c r="Q23" s="276"/>
      <c r="R23" s="276"/>
      <c r="S23" s="276"/>
      <c r="T23" s="276"/>
      <c r="U23" s="276"/>
      <c r="V23" s="276"/>
      <c r="W23" s="276"/>
      <c r="X23" s="276"/>
      <c r="Y23" s="276"/>
      <c r="Z23" s="276"/>
      <c r="AA23" s="276"/>
      <c r="AB23" s="276"/>
      <c r="AC23" s="276"/>
      <c r="AD23" s="276"/>
      <c r="AE23" s="276"/>
      <c r="AF23" s="276"/>
      <c r="AG23" s="276"/>
    </row>
    <row r="24" spans="1:33" ht="16.5" customHeight="1" x14ac:dyDescent="0.15">
      <c r="A24" s="276" t="s">
        <v>180</v>
      </c>
      <c r="B24" s="276"/>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row>
    <row r="25" spans="1:33" s="113" customFormat="1" ht="16.5" customHeight="1" x14ac:dyDescent="0.15">
      <c r="A25" s="276" t="s">
        <v>181</v>
      </c>
      <c r="B25" s="276"/>
      <c r="C25" s="276"/>
      <c r="D25" s="276"/>
      <c r="E25" s="276"/>
      <c r="F25" s="276"/>
      <c r="G25" s="276"/>
      <c r="H25" s="276"/>
      <c r="I25" s="276"/>
      <c r="J25" s="276"/>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row>
    <row r="26" spans="1:33" ht="16.5" customHeight="1" x14ac:dyDescent="0.15">
      <c r="A26" s="276" t="s">
        <v>182</v>
      </c>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row>
    <row r="27" spans="1:33" ht="16.5" customHeight="1" x14ac:dyDescent="0.15">
      <c r="A27" s="276" t="s">
        <v>183</v>
      </c>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276"/>
      <c r="AD27" s="276"/>
      <c r="AE27" s="276"/>
      <c r="AF27" s="276"/>
      <c r="AG27" s="276"/>
    </row>
    <row r="28" spans="1:33" ht="16.5" customHeight="1" x14ac:dyDescent="0.15">
      <c r="A28" s="276" t="s">
        <v>184</v>
      </c>
      <c r="B28" s="276"/>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row>
    <row r="29" spans="1:33" ht="16.5" customHeight="1" x14ac:dyDescent="0.15">
      <c r="A29" s="276" t="s">
        <v>185</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row>
    <row r="30" spans="1:33" ht="16.5" customHeight="1" x14ac:dyDescent="0.15">
      <c r="A30" s="276" t="s">
        <v>186</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row>
    <row r="31" spans="1:33" ht="16.5" customHeight="1" x14ac:dyDescent="0.15">
      <c r="A31" s="276" t="s">
        <v>187</v>
      </c>
      <c r="B31" s="276"/>
      <c r="C31" s="276"/>
      <c r="D31" s="276"/>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76"/>
      <c r="AG31" s="276"/>
    </row>
    <row r="32" spans="1:33" ht="16.5" customHeight="1" x14ac:dyDescent="0.15">
      <c r="A32" s="276" t="s">
        <v>188</v>
      </c>
      <c r="B32" s="276"/>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276"/>
      <c r="AB32" s="276"/>
      <c r="AC32" s="276"/>
      <c r="AD32" s="276"/>
      <c r="AE32" s="276"/>
      <c r="AF32" s="276"/>
      <c r="AG32" s="276"/>
    </row>
    <row r="33" spans="1:33" ht="16.5" customHeight="1" x14ac:dyDescent="0.15">
      <c r="A33" s="276" t="s">
        <v>189</v>
      </c>
      <c r="B33" s="276"/>
      <c r="C33" s="276"/>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76"/>
      <c r="AG33" s="276"/>
    </row>
    <row r="34" spans="1:33" ht="16.5" customHeight="1" x14ac:dyDescent="0.15">
      <c r="A34" s="53"/>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row>
    <row r="35" spans="1:33" ht="16.5" customHeight="1" x14ac:dyDescent="0.15">
      <c r="A35" s="276" t="s">
        <v>190</v>
      </c>
      <c r="B35" s="276"/>
      <c r="C35" s="276"/>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76"/>
      <c r="AG35" s="276"/>
    </row>
    <row r="36" spans="1:33" ht="16.5" customHeight="1" x14ac:dyDescent="0.15">
      <c r="A36" s="276" t="s">
        <v>191</v>
      </c>
      <c r="B36" s="276"/>
      <c r="C36" s="276"/>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row>
    <row r="37" spans="1:33" ht="16.5" customHeight="1" x14ac:dyDescent="0.15">
      <c r="A37" s="276" t="s">
        <v>192</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row>
    <row r="38" spans="1:33" ht="16.5" customHeight="1" x14ac:dyDescent="0.15">
      <c r="A38" s="276" t="s">
        <v>193</v>
      </c>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row>
    <row r="39" spans="1:33" ht="16.5" customHeight="1" x14ac:dyDescent="0.15">
      <c r="A39" s="276" t="s">
        <v>194</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row>
    <row r="40" spans="1:33" ht="16.5" customHeight="1" x14ac:dyDescent="0.15">
      <c r="A40" s="53"/>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row>
    <row r="41" spans="1:33" ht="16.5" customHeight="1" x14ac:dyDescent="0.15">
      <c r="A41" s="276" t="s">
        <v>195</v>
      </c>
      <c r="B41" s="276"/>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6"/>
    </row>
    <row r="42" spans="1:33" ht="16.5" customHeight="1" x14ac:dyDescent="0.15">
      <c r="A42" s="276" t="s">
        <v>196</v>
      </c>
      <c r="B42" s="276"/>
      <c r="C42" s="276"/>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6"/>
    </row>
    <row r="43" spans="1:33" ht="16.5" customHeight="1" x14ac:dyDescent="0.15">
      <c r="A43" s="276" t="s">
        <v>197</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row>
    <row r="44" spans="1:33" ht="16.5" customHeight="1" x14ac:dyDescent="0.15">
      <c r="A44" s="276" t="s">
        <v>198</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row>
    <row r="45" spans="1:33" s="113" customFormat="1" ht="16.5" customHeight="1" x14ac:dyDescent="0.15">
      <c r="A45" s="276" t="s">
        <v>199</v>
      </c>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row>
    <row r="46" spans="1:33" ht="16.5" customHeight="1" x14ac:dyDescent="0.15">
      <c r="A46" s="276" t="s">
        <v>200</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row>
    <row r="47" spans="1:33" ht="16.5" customHeight="1" x14ac:dyDescent="0.15">
      <c r="A47" s="276" t="s">
        <v>201</v>
      </c>
      <c r="B47" s="276"/>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row>
    <row r="48" spans="1:33" s="113" customFormat="1" ht="16.5" customHeight="1" x14ac:dyDescent="0.15">
      <c r="A48" s="276" t="s">
        <v>202</v>
      </c>
      <c r="B48" s="276"/>
      <c r="C48" s="276"/>
      <c r="D48" s="276"/>
      <c r="E48" s="276"/>
      <c r="F48" s="276"/>
      <c r="G48" s="276"/>
      <c r="H48" s="276"/>
      <c r="I48" s="276"/>
      <c r="J48" s="276"/>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row>
    <row r="49" spans="1:33" s="113" customFormat="1" ht="16.5" customHeight="1" x14ac:dyDescent="0.15">
      <c r="A49" s="276" t="s">
        <v>203</v>
      </c>
      <c r="B49" s="276"/>
      <c r="C49" s="276"/>
      <c r="D49" s="276"/>
      <c r="E49" s="276"/>
      <c r="F49" s="276"/>
      <c r="G49" s="276"/>
      <c r="H49" s="276"/>
      <c r="I49" s="276"/>
      <c r="J49" s="276"/>
      <c r="K49" s="276"/>
      <c r="L49" s="276"/>
      <c r="M49" s="276"/>
      <c r="N49" s="276"/>
      <c r="O49" s="276"/>
      <c r="P49" s="276"/>
      <c r="Q49" s="276"/>
      <c r="R49" s="276"/>
      <c r="S49" s="276"/>
      <c r="T49" s="276"/>
      <c r="U49" s="276"/>
      <c r="V49" s="276"/>
      <c r="W49" s="276"/>
      <c r="X49" s="276"/>
      <c r="Y49" s="276"/>
      <c r="Z49" s="276"/>
      <c r="AA49" s="276"/>
      <c r="AB49" s="276"/>
      <c r="AC49" s="276"/>
      <c r="AD49" s="276"/>
      <c r="AE49" s="276"/>
      <c r="AF49" s="276"/>
      <c r="AG49" s="276"/>
    </row>
    <row r="50" spans="1:33" ht="16.5" customHeight="1" x14ac:dyDescent="0.15">
      <c r="A50" s="276" t="s">
        <v>204</v>
      </c>
      <c r="B50" s="276"/>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row>
    <row r="51" spans="1:33" ht="16.5" customHeight="1" x14ac:dyDescent="0.15">
      <c r="A51" s="276" t="s">
        <v>205</v>
      </c>
      <c r="B51" s="276"/>
      <c r="C51" s="276"/>
      <c r="D51" s="276"/>
      <c r="E51" s="276"/>
      <c r="F51" s="276"/>
      <c r="G51" s="276"/>
      <c r="H51" s="276"/>
      <c r="I51" s="276"/>
      <c r="J51" s="276"/>
      <c r="K51" s="276"/>
      <c r="L51" s="276"/>
      <c r="M51" s="276"/>
      <c r="N51" s="276"/>
      <c r="O51" s="276"/>
      <c r="P51" s="276"/>
      <c r="Q51" s="276"/>
      <c r="R51" s="276"/>
      <c r="S51" s="276"/>
      <c r="T51" s="276"/>
      <c r="U51" s="276"/>
      <c r="V51" s="276"/>
      <c r="W51" s="276"/>
      <c r="X51" s="276"/>
      <c r="Y51" s="276"/>
      <c r="Z51" s="276"/>
      <c r="AA51" s="276"/>
      <c r="AB51" s="276"/>
      <c r="AC51" s="276"/>
      <c r="AD51" s="276"/>
      <c r="AE51" s="276"/>
      <c r="AF51" s="276"/>
      <c r="AG51" s="276"/>
    </row>
    <row r="52" spans="1:33" ht="16.5" customHeight="1" x14ac:dyDescent="0.15">
      <c r="A52" s="276" t="s">
        <v>206</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row>
    <row r="53" spans="1:33" s="113" customFormat="1" ht="16.5" customHeight="1" x14ac:dyDescent="0.15">
      <c r="A53" s="276" t="s">
        <v>207</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row>
    <row r="54" spans="1:33" s="113" customFormat="1" ht="16.5" customHeight="1" x14ac:dyDescent="0.15">
      <c r="A54" s="276" t="s">
        <v>208</v>
      </c>
      <c r="B54" s="276"/>
      <c r="C54" s="276"/>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6"/>
      <c r="AF54" s="276"/>
      <c r="AG54" s="276"/>
    </row>
    <row r="55" spans="1:33" ht="16.5" customHeight="1" x14ac:dyDescent="0.15">
      <c r="A55" s="329" t="s">
        <v>209</v>
      </c>
      <c r="B55" s="276"/>
      <c r="C55" s="276"/>
      <c r="D55" s="276"/>
      <c r="E55" s="276"/>
      <c r="F55" s="276"/>
      <c r="G55" s="276"/>
      <c r="H55" s="276"/>
      <c r="I55" s="276"/>
      <c r="J55" s="276"/>
      <c r="K55" s="276"/>
      <c r="L55" s="276"/>
      <c r="M55" s="276"/>
      <c r="N55" s="276"/>
      <c r="O55" s="276"/>
      <c r="P55" s="276"/>
      <c r="Q55" s="276"/>
      <c r="R55" s="276"/>
      <c r="S55" s="276"/>
      <c r="T55" s="276"/>
      <c r="U55" s="276"/>
      <c r="V55" s="276"/>
      <c r="W55" s="276"/>
      <c r="X55" s="276"/>
      <c r="Y55" s="276"/>
      <c r="Z55" s="276"/>
      <c r="AA55" s="276"/>
      <c r="AB55" s="276"/>
      <c r="AC55" s="276"/>
      <c r="AD55" s="276"/>
      <c r="AE55" s="276"/>
      <c r="AF55" s="276"/>
      <c r="AG55" s="276"/>
    </row>
    <row r="56" spans="1:33" ht="16.5" customHeight="1" x14ac:dyDescent="0.15">
      <c r="A56" s="276" t="s">
        <v>210</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row>
    <row r="57" spans="1:33" s="113" customFormat="1" ht="16.5" customHeight="1" x14ac:dyDescent="0.15">
      <c r="A57" s="276" t="s">
        <v>211</v>
      </c>
      <c r="B57" s="276"/>
      <c r="C57" s="276"/>
      <c r="D57" s="276"/>
      <c r="E57" s="276"/>
      <c r="F57" s="276"/>
      <c r="G57" s="276"/>
      <c r="H57" s="276"/>
      <c r="I57" s="276"/>
      <c r="J57" s="276"/>
      <c r="K57" s="276"/>
      <c r="L57" s="276"/>
      <c r="M57" s="276"/>
      <c r="N57" s="276"/>
      <c r="O57" s="276"/>
      <c r="P57" s="276"/>
      <c r="Q57" s="276"/>
      <c r="R57" s="276"/>
      <c r="S57" s="276"/>
      <c r="T57" s="276"/>
      <c r="U57" s="276"/>
      <c r="V57" s="276"/>
      <c r="W57" s="276"/>
      <c r="X57" s="276"/>
      <c r="Y57" s="276"/>
      <c r="Z57" s="276"/>
      <c r="AA57" s="276"/>
      <c r="AB57" s="276"/>
      <c r="AC57" s="276"/>
      <c r="AD57" s="276"/>
      <c r="AE57" s="276"/>
      <c r="AF57" s="276"/>
      <c r="AG57" s="276"/>
    </row>
    <row r="58" spans="1:33" ht="16.5" customHeight="1" x14ac:dyDescent="0.15">
      <c r="A58" s="53" t="s">
        <v>212</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row>
    <row r="59" spans="1:33" ht="16.5" customHeight="1" x14ac:dyDescent="0.15">
      <c r="A59" s="53" t="s">
        <v>213</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row>
    <row r="60" spans="1:33" ht="16.5" customHeight="1" x14ac:dyDescent="0.15">
      <c r="A60" s="276" t="s">
        <v>214</v>
      </c>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row>
    <row r="61" spans="1:33" s="113" customFormat="1" ht="16.5" customHeight="1" x14ac:dyDescent="0.15">
      <c r="A61" s="276" t="s">
        <v>215</v>
      </c>
      <c r="B61" s="276"/>
      <c r="C61" s="276"/>
      <c r="D61" s="276"/>
      <c r="E61" s="276"/>
      <c r="F61" s="276"/>
      <c r="G61" s="276"/>
      <c r="H61" s="276"/>
      <c r="I61" s="276"/>
      <c r="J61" s="276"/>
      <c r="K61" s="276"/>
      <c r="L61" s="276"/>
      <c r="M61" s="276"/>
      <c r="N61" s="276"/>
      <c r="O61" s="276"/>
      <c r="P61" s="276"/>
      <c r="Q61" s="276"/>
      <c r="R61" s="276"/>
      <c r="S61" s="276"/>
      <c r="T61" s="276"/>
      <c r="U61" s="276"/>
      <c r="V61" s="276"/>
      <c r="W61" s="276"/>
      <c r="X61" s="276"/>
      <c r="Y61" s="276"/>
      <c r="Z61" s="276"/>
      <c r="AA61" s="276"/>
      <c r="AB61" s="276"/>
      <c r="AC61" s="276"/>
      <c r="AD61" s="276"/>
      <c r="AE61" s="276"/>
      <c r="AF61" s="276"/>
      <c r="AG61" s="276"/>
    </row>
    <row r="62" spans="1:33" ht="16.5" customHeight="1" x14ac:dyDescent="0.15">
      <c r="A62" s="276" t="s">
        <v>216</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row>
    <row r="63" spans="1:33" s="113" customFormat="1" ht="16.5" customHeight="1" x14ac:dyDescent="0.15">
      <c r="A63" s="276" t="s">
        <v>217</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row>
    <row r="64" spans="1:33" s="113" customFormat="1" ht="16.5" customHeight="1" x14ac:dyDescent="0.15">
      <c r="A64" s="276" t="s">
        <v>218</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row>
    <row r="65" spans="1:34" s="113" customFormat="1" ht="16.5" customHeight="1" x14ac:dyDescent="0.15">
      <c r="A65" s="276" t="s">
        <v>219</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row>
    <row r="66" spans="1:34" ht="16.5" customHeight="1" x14ac:dyDescent="0.15">
      <c r="A66" s="276" t="s">
        <v>220</v>
      </c>
      <c r="B66" s="276"/>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c r="AG66" s="276"/>
    </row>
    <row r="67" spans="1:34" s="113" customFormat="1" ht="16.5" customHeight="1" x14ac:dyDescent="0.15">
      <c r="A67" s="276" t="s">
        <v>221</v>
      </c>
      <c r="B67" s="276"/>
      <c r="C67" s="276"/>
      <c r="D67" s="276"/>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76"/>
      <c r="AC67" s="276"/>
      <c r="AD67" s="276"/>
      <c r="AE67" s="276"/>
      <c r="AF67" s="276"/>
      <c r="AG67" s="276"/>
    </row>
    <row r="68" spans="1:34" ht="16.5" customHeight="1" x14ac:dyDescent="0.15">
      <c r="A68" s="276" t="s">
        <v>222</v>
      </c>
      <c r="B68" s="276"/>
      <c r="C68" s="276"/>
      <c r="D68" s="276"/>
      <c r="E68" s="276"/>
      <c r="F68" s="276"/>
      <c r="G68" s="276"/>
      <c r="H68" s="276"/>
      <c r="I68" s="276"/>
      <c r="J68" s="276"/>
      <c r="K68" s="276"/>
      <c r="L68" s="276"/>
      <c r="M68" s="276"/>
      <c r="N68" s="276"/>
      <c r="O68" s="276"/>
      <c r="P68" s="276"/>
      <c r="Q68" s="276"/>
      <c r="R68" s="276"/>
      <c r="S68" s="276"/>
      <c r="T68" s="276"/>
      <c r="U68" s="276"/>
      <c r="V68" s="276"/>
      <c r="W68" s="276"/>
      <c r="X68" s="276"/>
      <c r="Y68" s="276"/>
      <c r="Z68" s="276"/>
      <c r="AA68" s="276"/>
      <c r="AB68" s="276"/>
      <c r="AC68" s="276"/>
      <c r="AD68" s="276"/>
      <c r="AE68" s="276"/>
      <c r="AF68" s="276"/>
      <c r="AG68" s="276"/>
    </row>
    <row r="69" spans="1:34" ht="16.5" customHeight="1" x14ac:dyDescent="0.15">
      <c r="A69" s="328" t="s">
        <v>223</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113"/>
    </row>
    <row r="70" spans="1:34" ht="16.5" customHeight="1" x14ac:dyDescent="0.15">
      <c r="A70" s="328" t="s">
        <v>224</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113"/>
    </row>
    <row r="71" spans="1:34" ht="16.5" customHeight="1" x14ac:dyDescent="0.15">
      <c r="A71" s="328" t="s">
        <v>225</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113"/>
    </row>
    <row r="72" spans="1:34" ht="16.5" customHeight="1" x14ac:dyDescent="0.15">
      <c r="A72" s="328" t="s">
        <v>226</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113"/>
    </row>
    <row r="73" spans="1:34" ht="16.5" customHeight="1" x14ac:dyDescent="0.15">
      <c r="A73" s="328" t="s">
        <v>227</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328"/>
      <c r="AA73" s="328"/>
      <c r="AB73" s="328"/>
      <c r="AC73" s="328"/>
      <c r="AD73" s="328"/>
      <c r="AE73" s="328"/>
      <c r="AF73" s="328"/>
      <c r="AG73" s="328"/>
      <c r="AH73" s="113"/>
    </row>
    <row r="74" spans="1:34" ht="16.5" customHeight="1" x14ac:dyDescent="0.15">
      <c r="A74" s="328" t="s">
        <v>228</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113"/>
    </row>
    <row r="75" spans="1:34" ht="16.5" customHeight="1" x14ac:dyDescent="0.15">
      <c r="A75" s="328" t="s">
        <v>229</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113"/>
    </row>
    <row r="76" spans="1:34" ht="16.5" customHeight="1" x14ac:dyDescent="0.15">
      <c r="A76" s="328" t="s">
        <v>230</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113"/>
    </row>
    <row r="77" spans="1:34" ht="16.5" customHeight="1" x14ac:dyDescent="0.15">
      <c r="A77" s="328" t="s">
        <v>231</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113"/>
    </row>
    <row r="78" spans="1:34" ht="16.5" customHeight="1" x14ac:dyDescent="0.15">
      <c r="A78" s="328" t="s">
        <v>232</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113"/>
    </row>
    <row r="79" spans="1:34" ht="16.5" customHeight="1" x14ac:dyDescent="0.15">
      <c r="A79" s="328" t="s">
        <v>233</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113"/>
    </row>
    <row r="80" spans="1:34" ht="16.5" customHeight="1" x14ac:dyDescent="0.15">
      <c r="A80" s="328" t="s">
        <v>234</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113"/>
    </row>
    <row r="81" spans="1:33" ht="16.5" customHeight="1" x14ac:dyDescent="0.15">
      <c r="A81" s="329" t="s">
        <v>235</v>
      </c>
      <c r="B81" s="276"/>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row>
    <row r="82" spans="1:33" s="113" customFormat="1" ht="16.5" customHeight="1" x14ac:dyDescent="0.15">
      <c r="A82" s="276" t="s">
        <v>236</v>
      </c>
      <c r="B82" s="276"/>
      <c r="C82" s="276"/>
      <c r="D82" s="276"/>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6"/>
      <c r="AE82" s="276"/>
      <c r="AF82" s="276"/>
      <c r="AG82" s="276"/>
    </row>
    <row r="83" spans="1:33" s="113" customFormat="1" ht="16.5" customHeight="1" x14ac:dyDescent="0.15">
      <c r="A83" s="276"/>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row>
    <row r="84" spans="1:33" ht="16.5" customHeight="1" x14ac:dyDescent="0.15">
      <c r="A84" s="276" t="s">
        <v>237</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row>
    <row r="85" spans="1:33" ht="16.5" customHeight="1" x14ac:dyDescent="0.15">
      <c r="A85" s="276" t="s">
        <v>238</v>
      </c>
      <c r="B85" s="276"/>
      <c r="C85" s="276"/>
      <c r="D85" s="276"/>
      <c r="E85" s="276"/>
      <c r="F85" s="276"/>
      <c r="G85" s="276"/>
      <c r="H85" s="276"/>
      <c r="I85" s="276"/>
      <c r="J85" s="276"/>
      <c r="K85" s="276"/>
      <c r="L85" s="276"/>
      <c r="M85" s="276"/>
      <c r="N85" s="276"/>
      <c r="O85" s="276"/>
      <c r="P85" s="276"/>
      <c r="Q85" s="276"/>
      <c r="R85" s="276"/>
      <c r="S85" s="276"/>
      <c r="T85" s="276"/>
      <c r="U85" s="276"/>
      <c r="V85" s="276"/>
      <c r="W85" s="276"/>
      <c r="X85" s="276"/>
      <c r="Y85" s="276"/>
      <c r="Z85" s="276"/>
      <c r="AA85" s="276"/>
      <c r="AB85" s="276"/>
      <c r="AC85" s="276"/>
      <c r="AD85" s="276"/>
      <c r="AE85" s="276"/>
      <c r="AF85" s="276"/>
      <c r="AG85" s="276"/>
    </row>
    <row r="86" spans="1:33" ht="16.5" customHeight="1" x14ac:dyDescent="0.15">
      <c r="A86" s="276" t="s">
        <v>239</v>
      </c>
      <c r="B86" s="276"/>
      <c r="C86" s="276"/>
      <c r="D86" s="276"/>
      <c r="E86" s="276"/>
      <c r="F86" s="276"/>
      <c r="G86" s="276"/>
      <c r="H86" s="276"/>
      <c r="I86" s="276"/>
      <c r="J86" s="276"/>
      <c r="K86" s="276"/>
      <c r="L86" s="276"/>
      <c r="M86" s="276"/>
      <c r="N86" s="276"/>
      <c r="O86" s="276"/>
      <c r="P86" s="276"/>
      <c r="Q86" s="276"/>
      <c r="R86" s="276"/>
      <c r="S86" s="276"/>
      <c r="T86" s="276"/>
      <c r="U86" s="276"/>
      <c r="V86" s="276"/>
      <c r="W86" s="276"/>
      <c r="X86" s="276"/>
      <c r="Y86" s="276"/>
      <c r="Z86" s="276"/>
      <c r="AA86" s="276"/>
      <c r="AB86" s="276"/>
      <c r="AC86" s="276"/>
      <c r="AD86" s="276"/>
      <c r="AE86" s="276"/>
      <c r="AF86" s="276"/>
      <c r="AG86" s="276"/>
    </row>
    <row r="87" spans="1:33" ht="16.5" customHeight="1" x14ac:dyDescent="0.15">
      <c r="A87" s="276" t="s">
        <v>240</v>
      </c>
      <c r="B87" s="276"/>
      <c r="C87" s="276"/>
      <c r="D87" s="276"/>
      <c r="E87" s="276"/>
      <c r="F87" s="276"/>
      <c r="G87" s="276"/>
      <c r="H87" s="276"/>
      <c r="I87" s="276"/>
      <c r="J87" s="276"/>
      <c r="K87" s="276"/>
      <c r="L87" s="276"/>
      <c r="M87" s="276"/>
      <c r="N87" s="276"/>
      <c r="O87" s="276"/>
      <c r="P87" s="276"/>
      <c r="Q87" s="276"/>
      <c r="R87" s="276"/>
      <c r="S87" s="276"/>
      <c r="T87" s="276"/>
      <c r="U87" s="276"/>
      <c r="V87" s="276"/>
      <c r="W87" s="276"/>
      <c r="X87" s="276"/>
      <c r="Y87" s="276"/>
      <c r="Z87" s="276"/>
      <c r="AA87" s="276"/>
      <c r="AB87" s="276"/>
      <c r="AC87" s="276"/>
      <c r="AD87" s="276"/>
      <c r="AE87" s="276"/>
      <c r="AF87" s="276"/>
      <c r="AG87" s="276"/>
    </row>
    <row r="88" spans="1:33" ht="16.5" customHeight="1" x14ac:dyDescent="0.15">
      <c r="A88" s="276" t="s">
        <v>241</v>
      </c>
      <c r="B88" s="276"/>
      <c r="C88" s="276"/>
      <c r="D88" s="276"/>
      <c r="E88" s="276"/>
      <c r="F88" s="276"/>
      <c r="G88" s="276"/>
      <c r="H88" s="276"/>
      <c r="I88" s="276"/>
      <c r="J88" s="276"/>
      <c r="K88" s="276"/>
      <c r="L88" s="276"/>
      <c r="M88" s="276"/>
      <c r="N88" s="276"/>
      <c r="O88" s="276"/>
      <c r="P88" s="276"/>
      <c r="Q88" s="276"/>
      <c r="R88" s="276"/>
      <c r="S88" s="276"/>
      <c r="T88" s="276"/>
      <c r="U88" s="276"/>
      <c r="V88" s="276"/>
      <c r="W88" s="276"/>
      <c r="X88" s="276"/>
      <c r="Y88" s="276"/>
      <c r="Z88" s="276"/>
      <c r="AA88" s="276"/>
      <c r="AB88" s="276"/>
      <c r="AC88" s="276"/>
      <c r="AD88" s="276"/>
      <c r="AE88" s="276"/>
      <c r="AF88" s="276"/>
      <c r="AG88" s="276"/>
    </row>
    <row r="89" spans="1:33" ht="16.5" customHeight="1" x14ac:dyDescent="0.15">
      <c r="A89" s="276" t="s">
        <v>242</v>
      </c>
      <c r="B89" s="276"/>
      <c r="C89" s="276"/>
      <c r="D89" s="276"/>
      <c r="E89" s="276"/>
      <c r="F89" s="276"/>
      <c r="G89" s="276"/>
      <c r="H89" s="276"/>
      <c r="I89" s="276"/>
      <c r="J89" s="276"/>
      <c r="K89" s="276"/>
      <c r="L89" s="276"/>
      <c r="M89" s="276"/>
      <c r="N89" s="276"/>
      <c r="O89" s="276"/>
      <c r="P89" s="276"/>
      <c r="Q89" s="276"/>
      <c r="R89" s="276"/>
      <c r="S89" s="276"/>
      <c r="T89" s="276"/>
      <c r="U89" s="276"/>
      <c r="V89" s="276"/>
      <c r="W89" s="276"/>
      <c r="X89" s="276"/>
      <c r="Y89" s="276"/>
      <c r="Z89" s="276"/>
      <c r="AA89" s="276"/>
      <c r="AB89" s="276"/>
      <c r="AC89" s="276"/>
      <c r="AD89" s="276"/>
      <c r="AE89" s="276"/>
      <c r="AF89" s="276"/>
      <c r="AG89" s="276"/>
    </row>
    <row r="90" spans="1:33" ht="16.5" customHeight="1" x14ac:dyDescent="0.15">
      <c r="A90" s="276" t="s">
        <v>243</v>
      </c>
      <c r="B90" s="276"/>
      <c r="C90" s="276"/>
      <c r="D90" s="276"/>
      <c r="E90" s="276"/>
      <c r="F90" s="276"/>
      <c r="G90" s="276"/>
      <c r="H90" s="276"/>
      <c r="I90" s="276"/>
      <c r="J90" s="276"/>
      <c r="K90" s="276"/>
      <c r="L90" s="276"/>
      <c r="M90" s="276"/>
      <c r="N90" s="276"/>
      <c r="O90" s="276"/>
      <c r="P90" s="276"/>
      <c r="Q90" s="276"/>
      <c r="R90" s="276"/>
      <c r="S90" s="276"/>
      <c r="T90" s="276"/>
      <c r="U90" s="276"/>
      <c r="V90" s="276"/>
      <c r="W90" s="276"/>
      <c r="X90" s="276"/>
      <c r="Y90" s="276"/>
      <c r="Z90" s="276"/>
      <c r="AA90" s="276"/>
      <c r="AB90" s="276"/>
      <c r="AC90" s="276"/>
      <c r="AD90" s="276"/>
      <c r="AE90" s="276"/>
      <c r="AF90" s="276"/>
      <c r="AG90" s="276"/>
    </row>
    <row r="91" spans="1:33" ht="16.5" customHeight="1" x14ac:dyDescent="0.15">
      <c r="A91" s="276" t="s">
        <v>244</v>
      </c>
      <c r="B91" s="276"/>
      <c r="C91" s="276"/>
      <c r="D91" s="276"/>
      <c r="E91" s="276"/>
      <c r="F91" s="276"/>
      <c r="G91" s="276"/>
      <c r="H91" s="276"/>
      <c r="I91" s="276"/>
      <c r="J91" s="276"/>
      <c r="K91" s="276"/>
      <c r="L91" s="276"/>
      <c r="M91" s="276"/>
      <c r="N91" s="276"/>
      <c r="O91" s="276"/>
      <c r="P91" s="276"/>
      <c r="Q91" s="276"/>
      <c r="R91" s="276"/>
      <c r="S91" s="276"/>
      <c r="T91" s="276"/>
      <c r="U91" s="276"/>
      <c r="V91" s="276"/>
      <c r="W91" s="276"/>
      <c r="X91" s="276"/>
      <c r="Y91" s="276"/>
      <c r="Z91" s="276"/>
      <c r="AA91" s="276"/>
      <c r="AB91" s="276"/>
      <c r="AC91" s="276"/>
      <c r="AD91" s="276"/>
      <c r="AE91" s="276"/>
      <c r="AF91" s="276"/>
      <c r="AG91" s="276"/>
    </row>
    <row r="92" spans="1:33" ht="16.5" customHeight="1" x14ac:dyDescent="0.15">
      <c r="A92" s="276" t="s">
        <v>245</v>
      </c>
      <c r="B92" s="276"/>
      <c r="C92" s="276"/>
      <c r="D92" s="276"/>
      <c r="E92" s="276"/>
      <c r="F92" s="276"/>
      <c r="G92" s="276"/>
      <c r="H92" s="276"/>
      <c r="I92" s="276"/>
      <c r="J92" s="276"/>
      <c r="K92" s="276"/>
      <c r="L92" s="276"/>
      <c r="M92" s="276"/>
      <c r="N92" s="276"/>
      <c r="O92" s="276"/>
      <c r="P92" s="276"/>
      <c r="Q92" s="276"/>
      <c r="R92" s="276"/>
      <c r="S92" s="276"/>
      <c r="T92" s="276"/>
      <c r="U92" s="276"/>
      <c r="V92" s="276"/>
      <c r="W92" s="276"/>
      <c r="X92" s="276"/>
      <c r="Y92" s="276"/>
      <c r="Z92" s="276"/>
      <c r="AA92" s="276"/>
      <c r="AB92" s="276"/>
      <c r="AC92" s="276"/>
      <c r="AD92" s="276"/>
      <c r="AE92" s="276"/>
      <c r="AF92" s="276"/>
      <c r="AG92" s="276"/>
    </row>
    <row r="93" spans="1:33" ht="16.5" customHeight="1" x14ac:dyDescent="0.15">
      <c r="A93" s="276" t="s">
        <v>246</v>
      </c>
      <c r="B93" s="276"/>
      <c r="C93" s="276"/>
      <c r="D93" s="276"/>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c r="AG93" s="276"/>
    </row>
    <row r="94" spans="1:33" ht="16.5" customHeight="1" x14ac:dyDescent="0.15">
      <c r="A94" s="276" t="s">
        <v>247</v>
      </c>
      <c r="B94" s="276"/>
      <c r="C94" s="276"/>
      <c r="D94" s="276"/>
      <c r="E94" s="276"/>
      <c r="F94" s="276"/>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row>
    <row r="95" spans="1:33" ht="16.5" customHeight="1" x14ac:dyDescent="0.15">
      <c r="A95" s="276" t="s">
        <v>248</v>
      </c>
      <c r="B95" s="276"/>
      <c r="C95" s="276"/>
      <c r="D95" s="276"/>
      <c r="E95" s="27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row>
    <row r="96" spans="1:33" ht="16.5" customHeight="1" x14ac:dyDescent="0.15">
      <c r="A96" s="276" t="s">
        <v>249</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row>
    <row r="97" spans="1:33" ht="16.5" customHeight="1" x14ac:dyDescent="0.15">
      <c r="A97" s="276" t="s">
        <v>250</v>
      </c>
      <c r="B97" s="276"/>
      <c r="C97" s="276"/>
      <c r="D97" s="276"/>
      <c r="E97" s="276"/>
      <c r="F97" s="276"/>
      <c r="G97" s="276"/>
      <c r="H97" s="276"/>
      <c r="I97" s="276"/>
      <c r="J97" s="276"/>
      <c r="K97" s="276"/>
      <c r="L97" s="276"/>
      <c r="M97" s="276"/>
      <c r="N97" s="276"/>
      <c r="O97" s="276"/>
      <c r="P97" s="276"/>
      <c r="Q97" s="276"/>
      <c r="R97" s="276"/>
      <c r="S97" s="276"/>
      <c r="T97" s="276"/>
      <c r="U97" s="276"/>
      <c r="V97" s="276"/>
      <c r="W97" s="276"/>
      <c r="X97" s="276"/>
      <c r="Y97" s="276"/>
      <c r="Z97" s="276"/>
      <c r="AA97" s="276"/>
      <c r="AB97" s="276"/>
      <c r="AC97" s="276"/>
      <c r="AD97" s="276"/>
      <c r="AE97" s="276"/>
      <c r="AF97" s="276"/>
      <c r="AG97" s="276"/>
    </row>
    <row r="98" spans="1:33" ht="16.5" customHeight="1" x14ac:dyDescent="0.15">
      <c r="A98" s="276" t="s">
        <v>251</v>
      </c>
      <c r="B98" s="276"/>
      <c r="C98" s="276"/>
      <c r="D98" s="276"/>
      <c r="E98" s="276"/>
      <c r="F98" s="276"/>
      <c r="G98" s="276"/>
      <c r="H98" s="276"/>
      <c r="I98" s="276"/>
      <c r="J98" s="276"/>
      <c r="K98" s="276"/>
      <c r="L98" s="276"/>
      <c r="M98" s="276"/>
      <c r="N98" s="276"/>
      <c r="O98" s="276"/>
      <c r="P98" s="276"/>
      <c r="Q98" s="276"/>
      <c r="R98" s="276"/>
      <c r="S98" s="276"/>
      <c r="T98" s="276"/>
      <c r="U98" s="276"/>
      <c r="V98" s="276"/>
      <c r="W98" s="276"/>
      <c r="X98" s="276"/>
      <c r="Y98" s="276"/>
      <c r="Z98" s="276"/>
      <c r="AA98" s="276"/>
      <c r="AB98" s="276"/>
      <c r="AC98" s="276"/>
      <c r="AD98" s="276"/>
      <c r="AE98" s="276"/>
      <c r="AF98" s="276"/>
      <c r="AG98" s="276"/>
    </row>
    <row r="99" spans="1:33" ht="16.5" customHeight="1" x14ac:dyDescent="0.15">
      <c r="A99" s="276" t="s">
        <v>252</v>
      </c>
      <c r="B99" s="276"/>
      <c r="C99" s="276"/>
      <c r="D99" s="276"/>
      <c r="E99" s="276"/>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row>
    <row r="100" spans="1:33" ht="16.5" customHeight="1" x14ac:dyDescent="0.15">
      <c r="A100" s="276" t="s">
        <v>253</v>
      </c>
      <c r="B100" s="276"/>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row>
    <row r="101" spans="1:33" ht="16.5" customHeight="1" x14ac:dyDescent="0.15">
      <c r="A101" s="276" t="s">
        <v>254</v>
      </c>
      <c r="B101" s="276"/>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row>
    <row r="102" spans="1:33" ht="16.5" customHeight="1" x14ac:dyDescent="0.15">
      <c r="A102" s="276" t="s">
        <v>255</v>
      </c>
      <c r="B102" s="276"/>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row>
    <row r="103" spans="1:33" ht="16.5" customHeight="1" x14ac:dyDescent="0.15">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row>
    <row r="104" spans="1:33" ht="16.5" customHeight="1" x14ac:dyDescent="0.15">
      <c r="A104" s="276" t="s">
        <v>256</v>
      </c>
      <c r="B104" s="276"/>
      <c r="C104" s="276"/>
      <c r="D104" s="276"/>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row>
    <row r="105" spans="1:33" ht="16.5" customHeight="1" x14ac:dyDescent="0.15">
      <c r="A105" s="276" t="s">
        <v>257</v>
      </c>
      <c r="B105" s="276"/>
      <c r="C105" s="276"/>
      <c r="D105" s="276"/>
      <c r="E105" s="276"/>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row>
    <row r="106" spans="1:33" ht="16.5" customHeight="1" x14ac:dyDescent="0.15">
      <c r="A106" s="276" t="s">
        <v>258</v>
      </c>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row>
    <row r="107" spans="1:33" ht="16.5" customHeight="1" x14ac:dyDescent="0.15">
      <c r="A107" s="276" t="s">
        <v>259</v>
      </c>
      <c r="B107" s="276"/>
      <c r="C107" s="276"/>
      <c r="D107" s="276"/>
      <c r="E107" s="276"/>
      <c r="F107" s="276"/>
      <c r="G107" s="276"/>
      <c r="H107" s="276"/>
      <c r="I107" s="276"/>
      <c r="J107" s="276"/>
      <c r="K107" s="276"/>
      <c r="L107" s="276"/>
      <c r="M107" s="276"/>
      <c r="N107" s="276"/>
      <c r="O107" s="276"/>
      <c r="P107" s="276"/>
      <c r="Q107" s="276"/>
      <c r="R107" s="276"/>
      <c r="S107" s="276"/>
      <c r="T107" s="276"/>
      <c r="U107" s="276"/>
      <c r="V107" s="276"/>
      <c r="W107" s="276"/>
      <c r="X107" s="276"/>
      <c r="Y107" s="276"/>
      <c r="Z107" s="276"/>
      <c r="AA107" s="276"/>
      <c r="AB107" s="276"/>
      <c r="AC107" s="276"/>
      <c r="AD107" s="276"/>
      <c r="AE107" s="276"/>
      <c r="AF107" s="276"/>
      <c r="AG107" s="276"/>
    </row>
    <row r="108" spans="1:33" ht="16.5" customHeight="1" x14ac:dyDescent="0.15">
      <c r="A108" s="276" t="s">
        <v>260</v>
      </c>
      <c r="B108" s="276"/>
      <c r="C108" s="276"/>
      <c r="D108" s="276"/>
      <c r="E108" s="276"/>
      <c r="F108" s="276"/>
      <c r="G108" s="276"/>
      <c r="H108" s="276"/>
      <c r="I108" s="276"/>
      <c r="J108" s="276"/>
      <c r="K108" s="276"/>
      <c r="L108" s="276"/>
      <c r="M108" s="276"/>
      <c r="N108" s="276"/>
      <c r="O108" s="276"/>
      <c r="P108" s="276"/>
      <c r="Q108" s="276"/>
      <c r="R108" s="276"/>
      <c r="S108" s="276"/>
      <c r="T108" s="276"/>
      <c r="U108" s="276"/>
      <c r="V108" s="276"/>
      <c r="W108" s="276"/>
      <c r="X108" s="276"/>
      <c r="Y108" s="276"/>
      <c r="Z108" s="276"/>
      <c r="AA108" s="276"/>
      <c r="AB108" s="276"/>
      <c r="AC108" s="276"/>
      <c r="AD108" s="276"/>
      <c r="AE108" s="276"/>
      <c r="AF108" s="276"/>
      <c r="AG108" s="276"/>
    </row>
    <row r="109" spans="1:33" ht="16.5" customHeight="1" x14ac:dyDescent="0.15">
      <c r="A109" s="276" t="s">
        <v>261</v>
      </c>
      <c r="B109" s="276"/>
      <c r="C109" s="276"/>
      <c r="D109" s="276"/>
      <c r="E109" s="276"/>
      <c r="F109" s="276"/>
      <c r="G109" s="276"/>
      <c r="H109" s="276"/>
      <c r="I109" s="276"/>
      <c r="J109" s="276"/>
      <c r="K109" s="276"/>
      <c r="L109" s="276"/>
      <c r="M109" s="276"/>
      <c r="N109" s="276"/>
      <c r="O109" s="276"/>
      <c r="P109" s="276"/>
      <c r="Q109" s="276"/>
      <c r="R109" s="276"/>
      <c r="S109" s="276"/>
      <c r="T109" s="276"/>
      <c r="U109" s="276"/>
      <c r="V109" s="276"/>
      <c r="W109" s="276"/>
      <c r="X109" s="276"/>
      <c r="Y109" s="276"/>
      <c r="Z109" s="276"/>
      <c r="AA109" s="276"/>
      <c r="AB109" s="276"/>
      <c r="AC109" s="276"/>
      <c r="AD109" s="276"/>
      <c r="AE109" s="276"/>
      <c r="AF109" s="276"/>
      <c r="AG109" s="276"/>
    </row>
    <row r="110" spans="1:33" ht="16.5" customHeight="1" x14ac:dyDescent="0.15">
      <c r="A110" s="276" t="s">
        <v>262</v>
      </c>
      <c r="B110" s="276"/>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c r="AG110" s="276"/>
    </row>
    <row r="111" spans="1:33" ht="16.5" customHeight="1" x14ac:dyDescent="0.15">
      <c r="A111" s="276" t="s">
        <v>263</v>
      </c>
      <c r="B111" s="276"/>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c r="AG111" s="276"/>
    </row>
    <row r="112" spans="1:33" ht="16.5" customHeight="1" x14ac:dyDescent="0.15">
      <c r="A112" s="276" t="s">
        <v>264</v>
      </c>
      <c r="B112" s="276"/>
      <c r="C112" s="276"/>
      <c r="D112" s="276"/>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row>
    <row r="113" spans="1:33" ht="16.5" customHeight="1" x14ac:dyDescent="0.15">
      <c r="A113" s="276" t="s">
        <v>265</v>
      </c>
      <c r="B113" s="276"/>
      <c r="C113" s="276"/>
      <c r="D113" s="276"/>
      <c r="E113" s="276"/>
      <c r="F113" s="276"/>
      <c r="G113" s="276"/>
      <c r="H113" s="276"/>
      <c r="I113" s="276"/>
      <c r="J113" s="276"/>
      <c r="K113" s="276"/>
      <c r="L113" s="276"/>
      <c r="M113" s="276"/>
      <c r="N113" s="276"/>
      <c r="O113" s="276"/>
      <c r="P113" s="276"/>
      <c r="Q113" s="276"/>
      <c r="R113" s="276"/>
      <c r="S113" s="276"/>
      <c r="T113" s="276"/>
      <c r="U113" s="276"/>
      <c r="V113" s="276"/>
      <c r="W113" s="276"/>
      <c r="X113" s="276"/>
      <c r="Y113" s="276"/>
      <c r="Z113" s="276"/>
      <c r="AA113" s="276"/>
      <c r="AB113" s="276"/>
      <c r="AC113" s="276"/>
      <c r="AD113" s="276"/>
      <c r="AE113" s="276"/>
      <c r="AF113" s="276"/>
      <c r="AG113" s="276"/>
    </row>
    <row r="114" spans="1:33" ht="16.5" customHeight="1" x14ac:dyDescent="0.15">
      <c r="A114" s="276" t="s">
        <v>266</v>
      </c>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row>
    <row r="115" spans="1:33" ht="16.5" customHeight="1" x14ac:dyDescent="0.15">
      <c r="A115" s="276" t="s">
        <v>267</v>
      </c>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row>
    <row r="116" spans="1:33" ht="16.5" customHeight="1" x14ac:dyDescent="0.15">
      <c r="A116" s="276" t="s">
        <v>268</v>
      </c>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row>
    <row r="117" spans="1:33" ht="16.5" customHeight="1" x14ac:dyDescent="0.15">
      <c r="A117" s="276" t="s">
        <v>269</v>
      </c>
      <c r="B117" s="276"/>
      <c r="C117" s="276"/>
      <c r="D117" s="276"/>
      <c r="E117" s="276"/>
      <c r="F117" s="276"/>
      <c r="G117" s="276"/>
      <c r="H117" s="276"/>
      <c r="I117" s="276"/>
      <c r="J117" s="276"/>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row>
    <row r="118" spans="1:33" ht="16.5" customHeight="1" x14ac:dyDescent="0.15">
      <c r="A118" s="276" t="s">
        <v>270</v>
      </c>
      <c r="B118" s="276"/>
      <c r="C118" s="276"/>
      <c r="D118" s="276"/>
      <c r="E118" s="276"/>
      <c r="F118" s="276"/>
      <c r="G118" s="276"/>
      <c r="H118" s="276"/>
      <c r="I118" s="276"/>
      <c r="J118" s="276"/>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row>
    <row r="119" spans="1:33" ht="16.5" customHeight="1" x14ac:dyDescent="0.15">
      <c r="A119" s="276" t="s">
        <v>271</v>
      </c>
      <c r="B119" s="276"/>
      <c r="C119" s="276"/>
      <c r="D119" s="276"/>
      <c r="E119" s="276"/>
      <c r="F119" s="276"/>
      <c r="G119" s="276"/>
      <c r="H119" s="276"/>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row>
    <row r="120" spans="1:33" ht="16.5" customHeight="1" x14ac:dyDescent="0.15">
      <c r="A120" s="276" t="s">
        <v>272</v>
      </c>
      <c r="B120" s="276"/>
      <c r="C120" s="276"/>
      <c r="D120" s="276"/>
      <c r="E120" s="276"/>
      <c r="F120" s="276"/>
      <c r="G120" s="276"/>
      <c r="H120" s="276"/>
      <c r="I120" s="276"/>
      <c r="J120" s="276"/>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row>
    <row r="121" spans="1:33" ht="16.5" customHeight="1" x14ac:dyDescent="0.15">
      <c r="A121" s="276" t="s">
        <v>273</v>
      </c>
      <c r="B121" s="276"/>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row>
    <row r="122" spans="1:33" ht="16.5" customHeight="1" x14ac:dyDescent="0.15">
      <c r="A122" s="276" t="s">
        <v>274</v>
      </c>
      <c r="B122" s="276"/>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row>
    <row r="123" spans="1:33" ht="16.5" customHeight="1" x14ac:dyDescent="0.15">
      <c r="A123" s="276" t="s">
        <v>275</v>
      </c>
      <c r="B123" s="276"/>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row>
    <row r="124" spans="1:33" ht="16.5" customHeight="1" x14ac:dyDescent="0.15">
      <c r="A124" s="276" t="s">
        <v>276</v>
      </c>
      <c r="B124" s="276"/>
      <c r="C124" s="276"/>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row>
    <row r="125" spans="1:33" ht="16.5" customHeight="1" x14ac:dyDescent="0.15">
      <c r="A125" s="276" t="s">
        <v>277</v>
      </c>
      <c r="B125" s="276"/>
      <c r="C125" s="276"/>
      <c r="D125" s="276"/>
      <c r="E125" s="276"/>
      <c r="F125" s="276"/>
      <c r="G125" s="276"/>
      <c r="H125" s="276"/>
      <c r="I125" s="276"/>
      <c r="J125" s="276"/>
      <c r="K125" s="276"/>
      <c r="L125" s="276"/>
      <c r="M125" s="276"/>
      <c r="N125" s="276"/>
      <c r="O125" s="276"/>
      <c r="P125" s="276"/>
      <c r="Q125" s="276"/>
      <c r="R125" s="276"/>
      <c r="S125" s="276"/>
      <c r="T125" s="276"/>
      <c r="U125" s="276"/>
      <c r="V125" s="276"/>
      <c r="W125" s="276"/>
      <c r="X125" s="276"/>
      <c r="Y125" s="276"/>
      <c r="Z125" s="276"/>
      <c r="AA125" s="276"/>
      <c r="AB125" s="276"/>
      <c r="AC125" s="276"/>
      <c r="AD125" s="276"/>
      <c r="AE125" s="276"/>
      <c r="AF125" s="276"/>
      <c r="AG125" s="276"/>
    </row>
    <row r="126" spans="1:33" ht="16.5" customHeight="1" x14ac:dyDescent="0.15">
      <c r="A126" s="276" t="s">
        <v>278</v>
      </c>
      <c r="B126" s="276"/>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row>
    <row r="127" spans="1:33" ht="16.5" customHeight="1" x14ac:dyDescent="0.15">
      <c r="A127" s="276" t="s">
        <v>279</v>
      </c>
      <c r="B127" s="276"/>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row>
    <row r="128" spans="1:33" ht="16.5" customHeight="1" x14ac:dyDescent="0.15">
      <c r="A128" s="276" t="s">
        <v>280</v>
      </c>
      <c r="B128" s="276"/>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row>
    <row r="129" spans="1:33" ht="16.5" customHeight="1" x14ac:dyDescent="0.15">
      <c r="A129" s="276" t="s">
        <v>281</v>
      </c>
      <c r="B129" s="276"/>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row>
    <row r="130" spans="1:33" ht="16.5" customHeight="1" x14ac:dyDescent="0.15">
      <c r="A130" s="276" t="s">
        <v>282</v>
      </c>
      <c r="B130" s="27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row>
    <row r="131" spans="1:33" ht="16.5" customHeight="1" x14ac:dyDescent="0.15">
      <c r="A131" s="276" t="s">
        <v>283</v>
      </c>
      <c r="B131" s="276"/>
      <c r="C131" s="276"/>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row>
    <row r="132" spans="1:33" ht="16.5" customHeight="1" x14ac:dyDescent="0.15">
      <c r="A132" s="276" t="s">
        <v>284</v>
      </c>
      <c r="B132" s="276"/>
      <c r="C132" s="276"/>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row>
    <row r="133" spans="1:33" ht="16.5" customHeight="1" x14ac:dyDescent="0.15">
      <c r="A133" s="276" t="s">
        <v>285</v>
      </c>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row>
    <row r="134" spans="1:33" ht="16.5" customHeight="1" x14ac:dyDescent="0.15">
      <c r="A134" s="276" t="s">
        <v>286</v>
      </c>
      <c r="B134" s="276"/>
      <c r="C134" s="276"/>
      <c r="D134" s="276"/>
      <c r="E134" s="276"/>
      <c r="F134" s="276"/>
      <c r="G134" s="276"/>
      <c r="H134" s="276"/>
      <c r="I134" s="276"/>
      <c r="J134" s="276"/>
      <c r="K134" s="276"/>
      <c r="L134" s="276"/>
      <c r="M134" s="276"/>
      <c r="N134" s="276"/>
      <c r="O134" s="276"/>
      <c r="P134" s="276"/>
      <c r="Q134" s="276"/>
      <c r="R134" s="276"/>
      <c r="S134" s="276"/>
      <c r="T134" s="276"/>
      <c r="U134" s="276"/>
      <c r="V134" s="276"/>
      <c r="W134" s="276"/>
      <c r="X134" s="276"/>
      <c r="Y134" s="276"/>
      <c r="Z134" s="276"/>
      <c r="AA134" s="276"/>
      <c r="AB134" s="276"/>
      <c r="AC134" s="276"/>
      <c r="AD134" s="276"/>
      <c r="AE134" s="276"/>
      <c r="AF134" s="276"/>
      <c r="AG134" s="276"/>
    </row>
    <row r="135" spans="1:33" ht="16.5" customHeight="1" x14ac:dyDescent="0.15">
      <c r="A135" s="276" t="s">
        <v>287</v>
      </c>
      <c r="B135" s="276"/>
      <c r="C135" s="276"/>
      <c r="D135" s="276"/>
      <c r="E135" s="276"/>
      <c r="F135" s="276"/>
      <c r="G135" s="276"/>
      <c r="H135" s="276"/>
      <c r="I135" s="276"/>
      <c r="J135" s="276"/>
      <c r="K135" s="276"/>
      <c r="L135" s="276"/>
      <c r="M135" s="276"/>
      <c r="N135" s="276"/>
      <c r="O135" s="276"/>
      <c r="P135" s="276"/>
      <c r="Q135" s="276"/>
      <c r="R135" s="276"/>
      <c r="S135" s="276"/>
      <c r="T135" s="276"/>
      <c r="U135" s="276"/>
      <c r="V135" s="276"/>
      <c r="W135" s="276"/>
      <c r="X135" s="276"/>
      <c r="Y135" s="276"/>
      <c r="Z135" s="276"/>
      <c r="AA135" s="276"/>
      <c r="AB135" s="276"/>
      <c r="AC135" s="276"/>
      <c r="AD135" s="276"/>
      <c r="AE135" s="276"/>
      <c r="AF135" s="276"/>
      <c r="AG135" s="276"/>
    </row>
    <row r="136" spans="1:33" ht="16.5" customHeight="1" x14ac:dyDescent="0.15">
      <c r="A136" s="276" t="s">
        <v>288</v>
      </c>
      <c r="B136" s="276"/>
      <c r="C136" s="276"/>
      <c r="D136" s="276"/>
      <c r="E136" s="276"/>
      <c r="F136" s="276"/>
      <c r="G136" s="276"/>
      <c r="H136" s="276"/>
      <c r="I136" s="276"/>
      <c r="J136" s="276"/>
      <c r="K136" s="276"/>
      <c r="L136" s="276"/>
      <c r="M136" s="276"/>
      <c r="N136" s="276"/>
      <c r="O136" s="276"/>
      <c r="P136" s="276"/>
      <c r="Q136" s="276"/>
      <c r="R136" s="276"/>
      <c r="S136" s="276"/>
      <c r="T136" s="276"/>
      <c r="U136" s="276"/>
      <c r="V136" s="276"/>
      <c r="W136" s="276"/>
      <c r="X136" s="276"/>
      <c r="Y136" s="276"/>
      <c r="Z136" s="276"/>
      <c r="AA136" s="276"/>
      <c r="AB136" s="276"/>
      <c r="AC136" s="276"/>
      <c r="AD136" s="276"/>
      <c r="AE136" s="276"/>
      <c r="AF136" s="276"/>
      <c r="AG136" s="276"/>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5"/>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計画通知書第一面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計画通知書第一面!Print_Area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2025-02-17T06:11:45Z</cp:lastPrinted>
  <dcterms:created xsi:type="dcterms:W3CDTF">2017-02-20T00:04:48Z</dcterms:created>
  <dcterms:modified xsi:type="dcterms:W3CDTF">2025-03-21T08:15:52Z</dcterms:modified>
</cp:coreProperties>
</file>